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rs.Dorrrimanesh\dargah\kargah\99\TableSanat 81-96 سایت\"/>
    </mc:Choice>
  </mc:AlternateContent>
  <bookViews>
    <workbookView xWindow="0" yWindow="0" windowWidth="15360" windowHeight="7755" tabRatio="883"/>
  </bookViews>
  <sheets>
    <sheet name="فهرست جداول" sheetId="74" r:id="rId1"/>
    <sheet name="T01" sheetId="31" r:id="rId2"/>
    <sheet name="T02" sheetId="8" r:id="rId3"/>
    <sheet name="T03" sheetId="17" r:id="rId4"/>
    <sheet name="T04" sheetId="24" r:id="rId5"/>
    <sheet name="T05" sheetId="25" r:id="rId6"/>
    <sheet name="T06" sheetId="26" r:id="rId7"/>
    <sheet name="T07" sheetId="29" r:id="rId8"/>
    <sheet name="T08" sheetId="30" r:id="rId9"/>
    <sheet name="T09" sheetId="27" r:id="rId10"/>
    <sheet name="T10" sheetId="28" r:id="rId11"/>
    <sheet name="T11" sheetId="85" r:id="rId12"/>
    <sheet name="T12" sheetId="76" r:id="rId13"/>
    <sheet name="T13" sheetId="77" r:id="rId14"/>
    <sheet name="T14" sheetId="78" r:id="rId15"/>
    <sheet name="T15" sheetId="79" r:id="rId16"/>
    <sheet name="T16" sheetId="80" r:id="rId17"/>
    <sheet name="T17" sheetId="81" r:id="rId18"/>
    <sheet name="T18" sheetId="82" r:id="rId19"/>
    <sheet name="T19" sheetId="83" r:id="rId20"/>
    <sheet name="T20" sheetId="84" r:id="rId2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27" l="1"/>
  <c r="C1" i="84" l="1"/>
  <c r="C1" i="83"/>
  <c r="C1" i="82"/>
  <c r="C1" i="81"/>
  <c r="C1" i="80"/>
  <c r="C1" i="79"/>
  <c r="C1" i="78"/>
  <c r="C1" i="77"/>
  <c r="C1" i="76"/>
  <c r="C1" i="85"/>
  <c r="C1" i="28"/>
  <c r="C1" i="30"/>
  <c r="C1" i="29"/>
  <c r="C1" i="26"/>
  <c r="C1" i="25"/>
  <c r="C1" i="24"/>
  <c r="C1" i="17"/>
  <c r="C1" i="8"/>
  <c r="C1" i="31"/>
</calcChain>
</file>

<file path=xl/sharedStrings.xml><?xml version="1.0" encoding="utf-8"?>
<sst xmlns="http://schemas.openxmlformats.org/spreadsheetml/2006/main" count="4970" uniqueCount="570">
  <si>
    <t>کد فعالیت</t>
  </si>
  <si>
    <t xml:space="preserve"> فعالیت</t>
  </si>
  <si>
    <t>جمع</t>
  </si>
  <si>
    <t xml:space="preserve">جمع </t>
  </si>
  <si>
    <t>کل شاغلان</t>
  </si>
  <si>
    <t xml:space="preserve"> شاغلان تولیدی</t>
  </si>
  <si>
    <t xml:space="preserve"> شاغلان غیرتولیدی</t>
  </si>
  <si>
    <t>زن</t>
  </si>
  <si>
    <t>کارگران ساده</t>
  </si>
  <si>
    <t>کارگران ماهر</t>
  </si>
  <si>
    <t>مهندسین</t>
  </si>
  <si>
    <t>تعداد کارگاه</t>
  </si>
  <si>
    <t>بی سواد</t>
  </si>
  <si>
    <t>باسواد</t>
  </si>
  <si>
    <t>کمتر از دیپلم</t>
  </si>
  <si>
    <t xml:space="preserve">دیپلم </t>
  </si>
  <si>
    <t>فوق دیپلم</t>
  </si>
  <si>
    <t>لیسانس</t>
  </si>
  <si>
    <t>فوق لیسانس</t>
  </si>
  <si>
    <t>دکترا</t>
  </si>
  <si>
    <t>دریافتی</t>
  </si>
  <si>
    <t>پرداختی</t>
  </si>
  <si>
    <t>مواد خام و اولیه، لوازم بسته بندی، ابزار و وسایل کار کم دوام</t>
  </si>
  <si>
    <t>مواد مصرفی غذای طبخ شده توسط کارگاه</t>
  </si>
  <si>
    <t>سوخت مصرف شده</t>
  </si>
  <si>
    <t>برق خریداری شده</t>
  </si>
  <si>
    <t>آب خریداری شده</t>
  </si>
  <si>
    <t xml:space="preserve">پرداختی بابت خدمات صنعتی </t>
  </si>
  <si>
    <t>مواد خام و اولیه</t>
  </si>
  <si>
    <t>لوازم بسته بندی</t>
  </si>
  <si>
    <t>ابزار و وسایل کار کم دوام</t>
  </si>
  <si>
    <t>محصولات تولید شده</t>
  </si>
  <si>
    <t>ضایعات قابل فروش</t>
  </si>
  <si>
    <t>ارزش غذای طبخ شده توسط کارگاه</t>
  </si>
  <si>
    <t>برق فروخته شده</t>
  </si>
  <si>
    <t>آب فروخته شده</t>
  </si>
  <si>
    <t>تغییرات موجودی انبار کالاهای در جریان ساخت</t>
  </si>
  <si>
    <t>ساخت یا ایجاد و تعمیر اساسی اموال سرمایه ای توسط کارگاه</t>
  </si>
  <si>
    <t xml:space="preserve">دریافتی بابت خدمات صنعتی </t>
  </si>
  <si>
    <t>تفاوت ارزش خرید و فروش کالاهایی که بدون تغییر شکل به فروش رسیده اند</t>
  </si>
  <si>
    <t>نفت سفید</t>
  </si>
  <si>
    <t>گازوئیل</t>
  </si>
  <si>
    <t xml:space="preserve">گاز مایع </t>
  </si>
  <si>
    <t>گاز طبیعی</t>
  </si>
  <si>
    <t>بنزین</t>
  </si>
  <si>
    <t>نفت سیاه و نفت کوره</t>
  </si>
  <si>
    <t>زغال سنگ</t>
  </si>
  <si>
    <t>زغال چوب</t>
  </si>
  <si>
    <t>اتان</t>
  </si>
  <si>
    <t>سایر مواد سوختی</t>
  </si>
  <si>
    <t>برق</t>
  </si>
  <si>
    <t>آب</t>
  </si>
  <si>
    <t>ماشین آلات</t>
  </si>
  <si>
    <t>ابزار و وسایل کار بادوام</t>
  </si>
  <si>
    <t>لوازم و تجهیزات اداری</t>
  </si>
  <si>
    <t>وسایل نقلیه</t>
  </si>
  <si>
    <t>ساختمان و تاسیسات</t>
  </si>
  <si>
    <t>زمین</t>
  </si>
  <si>
    <t>نرم افزارهای کامپیوتری</t>
  </si>
  <si>
    <t>سخت افزارهای کامپیوتری</t>
  </si>
  <si>
    <t>ارزش ساخت، ایجاد و تعمیر</t>
  </si>
  <si>
    <t>ساختمان‌و تاسیسات</t>
  </si>
  <si>
    <t>اول فروردین</t>
  </si>
  <si>
    <t>پایان اسفند</t>
  </si>
  <si>
    <t>کالاهای تولید شده</t>
  </si>
  <si>
    <t>کالاهای در جریان ساخت</t>
  </si>
  <si>
    <t>کالاهایی که بدون تغییر شکل به فروش می رسند</t>
  </si>
  <si>
    <t>مواد خام و اولیه و ...</t>
  </si>
  <si>
    <t xml:space="preserve"> جمع</t>
  </si>
  <si>
    <t xml:space="preserve">حق العمل فروش      </t>
  </si>
  <si>
    <t xml:space="preserve">   اجاره ساختمان      </t>
  </si>
  <si>
    <t xml:space="preserve">   اجاره ماشین آلات </t>
  </si>
  <si>
    <t xml:space="preserve">  ارتباطات و مخابرات  </t>
  </si>
  <si>
    <t>حمل و نقل</t>
  </si>
  <si>
    <t xml:space="preserve"> حق بیمه پرداختی    </t>
  </si>
  <si>
    <t xml:space="preserve">  خدمات حسابرسی و حقوقی     </t>
  </si>
  <si>
    <t>خدمات آموزشی</t>
  </si>
  <si>
    <t xml:space="preserve">  هزینه تحقیقات و آزمایشگاه</t>
  </si>
  <si>
    <t>هزینه تبلیغات، آگهی،نمایشگاه و مطبوعات</t>
  </si>
  <si>
    <t xml:space="preserve"> حق ماموریت شاغلان  </t>
  </si>
  <si>
    <t xml:space="preserve"> سایر</t>
  </si>
  <si>
    <t xml:space="preserve">خسارت دریافتی </t>
  </si>
  <si>
    <t xml:space="preserve">خدمات حسابرسی و حقوقی     </t>
  </si>
  <si>
    <t xml:space="preserve">   خدمات آموزشی</t>
  </si>
  <si>
    <t xml:space="preserve">   تحقیقات و آزمایشگاه</t>
  </si>
  <si>
    <t xml:space="preserve"> تبلیغات، آگهی،نمایشگاه و مطبوعات</t>
  </si>
  <si>
    <t>تعداد شاغلان</t>
  </si>
  <si>
    <t xml:space="preserve">   ارزش افزوده فعالیت صنعتی</t>
  </si>
  <si>
    <t>ارزش خدمات غیرصنعتی</t>
  </si>
  <si>
    <t>جبران خدمات</t>
  </si>
  <si>
    <t xml:space="preserve"> مالیات غیرمستقیم و عوارض</t>
  </si>
  <si>
    <t>تشکیل سرمایه</t>
  </si>
  <si>
    <t>کل</t>
  </si>
  <si>
    <t>با مزد و حقوق</t>
  </si>
  <si>
    <t>بدون  مزد و حقوق</t>
  </si>
  <si>
    <t>ارزش تغییرات موجودی انبار</t>
  </si>
  <si>
    <t>تشکیل سرمایه ثابت</t>
  </si>
  <si>
    <t>مرد</t>
  </si>
  <si>
    <t>میلیون ریال</t>
  </si>
  <si>
    <t>معادل به هزار دلار</t>
  </si>
  <si>
    <t>جدول 1</t>
  </si>
  <si>
    <t>جدول 2</t>
  </si>
  <si>
    <t>جدول 3</t>
  </si>
  <si>
    <t>جدول 5</t>
  </si>
  <si>
    <t>جدول 6</t>
  </si>
  <si>
    <t>جدول 8</t>
  </si>
  <si>
    <t>جدول 9</t>
  </si>
  <si>
    <t>جدول 13</t>
  </si>
  <si>
    <t>جدول 14</t>
  </si>
  <si>
    <t>جدول 17</t>
  </si>
  <si>
    <t>خرید یا تحصیل اموال سرمایه‌ای (داخلی و خارجی)</t>
  </si>
  <si>
    <t>خرید یا تحصیل اموال سرمایه‌ای خارجی</t>
  </si>
  <si>
    <t>ساخت یا ایجاد و تعمیر اساسی اموال سرمایه‌ای توسط کارگاه</t>
  </si>
  <si>
    <t>تعمیرات اساسی اموال سرمایه‌ای توسط دیگران</t>
  </si>
  <si>
    <t>فروش یا انتقال اموال سرمایه‌ای</t>
  </si>
  <si>
    <t>جدول 4</t>
  </si>
  <si>
    <t>جدول 7</t>
  </si>
  <si>
    <t xml:space="preserve">جدول 11 </t>
  </si>
  <si>
    <t xml:space="preserve">جدول 10 </t>
  </si>
  <si>
    <t>جدول 16</t>
  </si>
  <si>
    <t>جدول 19</t>
  </si>
  <si>
    <t>جدول 20</t>
  </si>
  <si>
    <t xml:space="preserve"> کارمزدهای پرداختی به بانک‌ها</t>
  </si>
  <si>
    <t>تکنسین‌ها</t>
  </si>
  <si>
    <t>ارزش نهاده‌های فعالیت صنعتی</t>
  </si>
  <si>
    <t xml:space="preserve">  ارزش ستانده‌های فعالیت صنعتی</t>
  </si>
  <si>
    <t>لوازم مصرفی برای تعمیر اساسی اموال سرمایه ای توسط کارگاه</t>
  </si>
  <si>
    <t xml:space="preserve"> دفتر صنعت، معدن و زیربنایی، گروه آمارهای صنعت</t>
  </si>
  <si>
    <t>سال</t>
  </si>
  <si>
    <t>خلاصه آمار کارگاه‏ها بر حسب فعالیت</t>
  </si>
  <si>
    <t>شاغلان کارگاه‏ها بر حسب سطح مهارت و فعالیت</t>
  </si>
  <si>
    <t>شاغلان کارگاه‏ها بر حسب وضع سواد، مدرک تحصیلی و فعالیت</t>
  </si>
  <si>
    <t>ارزش نهاده‌های فعالیت صنعتی کارگاه‏ها بر حسب فعالیت</t>
  </si>
  <si>
    <t>ارزش ستانده‏های فعالیت صنعتی کارگاه‏ها‌ بر ‌حسب فعالیت</t>
  </si>
  <si>
    <t>ارزش سوخت، آب‌ و برق خریداری شده کارگاه‏ها بر حسب نوع سوخت و فعالیت</t>
  </si>
  <si>
    <t>پرداختی خدمات غیر صنعتی کارگاه‏ها بر حسب فعالیت</t>
  </si>
  <si>
    <t>دریافتی خدمات غیر صنعتی کارگاه‏ها بر حسب فعالیت</t>
  </si>
  <si>
    <t>ارزش سرمایه‌گذاری کارگاه‏ها بر حسب نوع اموال سرمایه‌ای و فعالیت</t>
  </si>
  <si>
    <t>ارزش موجودی انبار کارگاه‏ها بر حسب فعالیت</t>
  </si>
  <si>
    <t>خلاصه آمار کارگاه‏ها بر حسب استان</t>
  </si>
  <si>
    <t>شاغلان کارگاه‏ها بر حسب سطح مهارت و استان</t>
  </si>
  <si>
    <t>شاغلان کارگاه‏ها بر حسب وضع سواد، مدرک تحصیلی و استان</t>
  </si>
  <si>
    <t>ارزش نهاده‌های فعالیت صنعتی کارگاه‏ها بر حسب استان</t>
  </si>
  <si>
    <t>ارزش ستانده‏های فعالیت صنعتی کارگاه‏ها‌ بر ‌حسب استان</t>
  </si>
  <si>
    <t>ارزش سوخت، آب‌ و برق خریداری شده کارگاه‏ها بر حسب نوع سوخت و استان</t>
  </si>
  <si>
    <t>دریافتی خدمات غیر صنعتی کارگاه‏ها بر حسب استان</t>
  </si>
  <si>
    <t>پرداختی خدمات غیر صنعتی کارگاه‏ها بر حسب استان</t>
  </si>
  <si>
    <t>ارزش سرمایه‌گذاری کارگاه‏ها بر حسب نوع اموال سرمایه‌ای و استان</t>
  </si>
  <si>
    <t>جدول 12</t>
  </si>
  <si>
    <t xml:space="preserve">جدول 15 </t>
  </si>
  <si>
    <t>جدول 18</t>
  </si>
  <si>
    <t>سطح کد فعالیت</t>
  </si>
  <si>
    <t>استان</t>
  </si>
  <si>
    <t>خارجی</t>
  </si>
  <si>
    <t>ارزش مواد خام و اولیه، لوازم بسته‌بندی، ابزار و وسایل کار کم دوام</t>
  </si>
  <si>
    <t>ارزش فروش</t>
  </si>
  <si>
    <t>کل(داخلی و خارجی)</t>
  </si>
  <si>
    <t>ارزش صادرات مستقیم</t>
  </si>
  <si>
    <t>ارزش محصولات تولید شده</t>
  </si>
  <si>
    <t>بازگشت به فهرست</t>
  </si>
  <si>
    <t>ارزش موجودی انبار کارگاه‏ها بر حسب استان</t>
  </si>
  <si>
    <t>سایر موچودی‌ها</t>
  </si>
  <si>
    <t>پ</t>
  </si>
  <si>
    <t>توليد صنعتي (ساخت) ؛</t>
  </si>
  <si>
    <t>10</t>
  </si>
  <si>
    <t>توليد فراورده‌هاي غذايي</t>
  </si>
  <si>
    <t>101</t>
  </si>
  <si>
    <t>فراوري و نگهداري گوشت</t>
  </si>
  <si>
    <t>1010</t>
  </si>
  <si>
    <t>102</t>
  </si>
  <si>
    <t>فراوري و نگهداري ماهي،سخت‌پوستان و نرم‌تنان</t>
  </si>
  <si>
    <t>1020</t>
  </si>
  <si>
    <t>103</t>
  </si>
  <si>
    <t>فراوري و نگهداري ميوه و سبزيجات</t>
  </si>
  <si>
    <t>1030</t>
  </si>
  <si>
    <t>104</t>
  </si>
  <si>
    <t>توليد روغن‌ها و چربي‌هاي گياهي و حيواني- بجز روغن ذرت</t>
  </si>
  <si>
    <t>1040</t>
  </si>
  <si>
    <t>105</t>
  </si>
  <si>
    <t>توليد فرآورده‌هاي لبني</t>
  </si>
  <si>
    <t>1050</t>
  </si>
  <si>
    <t>106</t>
  </si>
  <si>
    <t>توليد فراورده‌هاي آسياب غلات( دانه آسياب‌شده)، نشاسته و فراورده‌هاي نشاسته‌اي</t>
  </si>
  <si>
    <t>1061</t>
  </si>
  <si>
    <t>توليد فراورده‌هاي آسياب غلات</t>
  </si>
  <si>
    <t>1062</t>
  </si>
  <si>
    <t>توليدنشاسته وفرآورده‌هاي نشاسته اي</t>
  </si>
  <si>
    <t>107</t>
  </si>
  <si>
    <t>توليد ساير فراورده‌هاي غذايي</t>
  </si>
  <si>
    <t>1071</t>
  </si>
  <si>
    <t>1072</t>
  </si>
  <si>
    <t>توليد قند و شکر</t>
  </si>
  <si>
    <t>1073</t>
  </si>
  <si>
    <t>توليد کاکائو، شکلات و شيريني‌هاي شكري</t>
  </si>
  <si>
    <t>1074</t>
  </si>
  <si>
    <t>توليد ماکاروني،  نودل و ورميشل وفراورده هاي نشاسته اي</t>
  </si>
  <si>
    <t>1075</t>
  </si>
  <si>
    <t>توليد غذاهاي آماده</t>
  </si>
  <si>
    <t>1079</t>
  </si>
  <si>
    <t>توليد ساير فراورده‌هاي غذايي طبقه‌بندي نشده در جاي ديگر</t>
  </si>
  <si>
    <t>108</t>
  </si>
  <si>
    <t>توليد غذاي آماده حيوانات</t>
  </si>
  <si>
    <t>1080</t>
  </si>
  <si>
    <t>11</t>
  </si>
  <si>
    <t>توليد انواع آشاميدني‌ها</t>
  </si>
  <si>
    <t>110</t>
  </si>
  <si>
    <t>1101</t>
  </si>
  <si>
    <t>تقطير، تصفيه و تركيب الکل سفيد</t>
  </si>
  <si>
    <t>1103</t>
  </si>
  <si>
    <t>توليد مالتا وماالشعير</t>
  </si>
  <si>
    <t>1104</t>
  </si>
  <si>
    <t>توليد نوشابه‌هاي بدون الکل، آب معدني و ساير آب‌هاي پرشده در بطري</t>
  </si>
  <si>
    <t>12</t>
  </si>
  <si>
    <t>توليد فراورده‌هاي توتون و تنباكو</t>
  </si>
  <si>
    <t>120</t>
  </si>
  <si>
    <t>توليد فراورده‌هاي  توتون و تنباكو</t>
  </si>
  <si>
    <t>1200</t>
  </si>
  <si>
    <t>توليد فراورده هاي توتون و تنباكو</t>
  </si>
  <si>
    <t>13</t>
  </si>
  <si>
    <t>توليد منسوجات</t>
  </si>
  <si>
    <t>131</t>
  </si>
  <si>
    <t>ريسندگي، بافندگي و تكميل منسوجات</t>
  </si>
  <si>
    <t>1311</t>
  </si>
  <si>
    <t>آماده‌سازي و ريسندگي الياف نساجي</t>
  </si>
  <si>
    <t>1312</t>
  </si>
  <si>
    <t>بافندگي منسوجات</t>
  </si>
  <si>
    <t>1313</t>
  </si>
  <si>
    <t>تکميل منسوجات</t>
  </si>
  <si>
    <t>139</t>
  </si>
  <si>
    <t>توليد ساير منسوجات</t>
  </si>
  <si>
    <t>1391</t>
  </si>
  <si>
    <t>توليد پارچه‌هاي كشباف و قلاب بافي</t>
  </si>
  <si>
    <t>1392</t>
  </si>
  <si>
    <t>توليد كالاهاي نساجي آماده- به‌جز پوشاك</t>
  </si>
  <si>
    <t>1393</t>
  </si>
  <si>
    <t>توليد قالي و قاليچه</t>
  </si>
  <si>
    <t>1394</t>
  </si>
  <si>
    <t>توليد طناب، ريسمان، نخ چند لايه و تور</t>
  </si>
  <si>
    <t>1399</t>
  </si>
  <si>
    <t>توليد ساير منسوجات طبقه‌بندي نشده در جاي ديگر</t>
  </si>
  <si>
    <t>14</t>
  </si>
  <si>
    <t>توليد پوشاك</t>
  </si>
  <si>
    <t>141</t>
  </si>
  <si>
    <t>توليد پوشاك، به جز پوشاك از پوست خزدار</t>
  </si>
  <si>
    <t>1410</t>
  </si>
  <si>
    <t>143</t>
  </si>
  <si>
    <t>توليد پوشاك كشباف و قلاب‌بافي شده</t>
  </si>
  <si>
    <t>1430</t>
  </si>
  <si>
    <t>15</t>
  </si>
  <si>
    <t>توليد چرم و فراورده هاي وابسته</t>
  </si>
  <si>
    <t>151</t>
  </si>
  <si>
    <t>دباغي و پرداخت چرم ؛ توليد کيف دستي؛ زين و يراق؛ پرداخت و رنگرزي خز</t>
  </si>
  <si>
    <t>1511</t>
  </si>
  <si>
    <t>دباغي و پرداخت چرم؛ پرداخت و رنگرزي خز</t>
  </si>
  <si>
    <t>1512</t>
  </si>
  <si>
    <t>توليد چمدان، كيف دستي و مشابه آن؛ زين و يراق</t>
  </si>
  <si>
    <t>152</t>
  </si>
  <si>
    <t>توليد كفش و پاپوش</t>
  </si>
  <si>
    <t>1520</t>
  </si>
  <si>
    <t>16</t>
  </si>
  <si>
    <t>توليد چوب وفراورده هاي چوب وچوب پنبه –به‌جزمبلمان - ساخت کالا از حصير وموادحصيربافي</t>
  </si>
  <si>
    <t>161</t>
  </si>
  <si>
    <t>اره كشي و رنده كردن چوب</t>
  </si>
  <si>
    <t>1610</t>
  </si>
  <si>
    <t>162</t>
  </si>
  <si>
    <t>توليد فراورده هاي چوب ،چوب پنبه، حصير وموادحصيربافي</t>
  </si>
  <si>
    <t>1621</t>
  </si>
  <si>
    <t>توليد ورق‌هاي روکش شده و صفحه هايي که اصل آن چوب است</t>
  </si>
  <si>
    <t>1622</t>
  </si>
  <si>
    <t>توليد کالاهاي نجاري درودگري ساختمان</t>
  </si>
  <si>
    <t>1623</t>
  </si>
  <si>
    <t>توليد ظروف و محفظه‌هاي چوبي</t>
  </si>
  <si>
    <t>1629</t>
  </si>
  <si>
    <t>توليد ساير فراورده ها از چوب و توليد كالا از چوب پنبه و حصير و مواد حصيربافي</t>
  </si>
  <si>
    <t>17</t>
  </si>
  <si>
    <t>توليد کاغذ و فراورده هاي کاغذي</t>
  </si>
  <si>
    <t>170</t>
  </si>
  <si>
    <t>1701</t>
  </si>
  <si>
    <t>توليد خميركاغذ، كاغذ و مقوا</t>
  </si>
  <si>
    <t>1702</t>
  </si>
  <si>
    <t>توليدکاغذ فانوسي و مقواي زنبوري و ساير وسايل بسته‌بندي كاغذي و مقوايي</t>
  </si>
  <si>
    <t>1709</t>
  </si>
  <si>
    <t>توليد ساير كالاهاي كاغذي و مقوايي</t>
  </si>
  <si>
    <t>18</t>
  </si>
  <si>
    <t>چاپ و تکثير رسانه‌هاي ضبط شده</t>
  </si>
  <si>
    <t>181_182</t>
  </si>
  <si>
    <t>چاپ وفعاليت هاي خدماتي وابسته به چاپ؛ تكثير رسانه‌هاي ضبط شده</t>
  </si>
  <si>
    <t>1811</t>
  </si>
  <si>
    <t>چاپ</t>
  </si>
  <si>
    <t>1812_1820</t>
  </si>
  <si>
    <t>فعاليت هاي خدماتي وابسته به چاپ؛ تكثير رسانه‌هاي ضبط شده</t>
  </si>
  <si>
    <t>19</t>
  </si>
  <si>
    <t>توليد کک و فراورده هاي حاصل از پالايش نفت</t>
  </si>
  <si>
    <t>191</t>
  </si>
  <si>
    <t>توليد فراورده‌هاي كوره كك پزي‌</t>
  </si>
  <si>
    <t>1910</t>
  </si>
  <si>
    <t>توليد فراورده‌هاي كوره كك‌ پزي</t>
  </si>
  <si>
    <t>192</t>
  </si>
  <si>
    <t>توليد فراورده‌هاي پالايش شده نفت</t>
  </si>
  <si>
    <t>1920</t>
  </si>
  <si>
    <t>20</t>
  </si>
  <si>
    <t>توليد موادشيميايي و فراورده هاي شيميايي</t>
  </si>
  <si>
    <t>201</t>
  </si>
  <si>
    <t>توليد مواد شيميايي اساسي، کودها وترکيبات نيتروژن، پلاستيک و لاستيک  مصنوعي در شکل نخستين</t>
  </si>
  <si>
    <t>2011</t>
  </si>
  <si>
    <t>توليد مواد شيميايي اساسي</t>
  </si>
  <si>
    <t>2012</t>
  </si>
  <si>
    <t>توليد كودشيميايي و تركيبات نيتروژن</t>
  </si>
  <si>
    <t>2013</t>
  </si>
  <si>
    <t>توليد پلاستيك  ولاستيک مصنوعي در شكل نخستين</t>
  </si>
  <si>
    <t>202</t>
  </si>
  <si>
    <t>توليد ساير فراورده هاي شيميايي</t>
  </si>
  <si>
    <t>2021</t>
  </si>
  <si>
    <t>توليد آفات کش هاو ساير فراورده‌هاي شيميايي مورد استفاده در كشاورزي</t>
  </si>
  <si>
    <t>2022</t>
  </si>
  <si>
    <t>توليد انواع رنگ و روغن جلا و پوشش‌هاي مشابه، جوهرچاپ  و بتانه</t>
  </si>
  <si>
    <t>2023</t>
  </si>
  <si>
    <t>توليد صابون وشوينده ها، ترکيبات تميزکننده وبراق کننده ، عطرها ومواد آرايشي</t>
  </si>
  <si>
    <t>2029</t>
  </si>
  <si>
    <t>توليد ساير فراورده هاي شيميايي طبقه بندي نشده در جاي ديگر</t>
  </si>
  <si>
    <t>203</t>
  </si>
  <si>
    <t>توليدالياف مصنوعي</t>
  </si>
  <si>
    <t>2030</t>
  </si>
  <si>
    <t>21</t>
  </si>
  <si>
    <t>توليد داروها وفراورده هاي دارويي شيميايي وگياهي</t>
  </si>
  <si>
    <t>210</t>
  </si>
  <si>
    <t>2100</t>
  </si>
  <si>
    <t>22</t>
  </si>
  <si>
    <t>توليدفراورده هاي لاستيکي وپلاستيکي</t>
  </si>
  <si>
    <t>221</t>
  </si>
  <si>
    <t>توليدفراورده هاي لاستيکي وپلاستيکي- بجز کفش</t>
  </si>
  <si>
    <t>2211</t>
  </si>
  <si>
    <t>توليد تايرو تيوب هاي لاستيکي، روکش کردن و بازسازي تايرهاي لاستيکي</t>
  </si>
  <si>
    <t>2219</t>
  </si>
  <si>
    <t>توليدساير فراورده هاي لاستيکي</t>
  </si>
  <si>
    <t>222</t>
  </si>
  <si>
    <t>توليد فراورده هاي پلاستيکي- به جزکفش</t>
  </si>
  <si>
    <t>2220</t>
  </si>
  <si>
    <t>23</t>
  </si>
  <si>
    <t>توليدساير فراورده هاي معدني غيرفلزي</t>
  </si>
  <si>
    <t>231</t>
  </si>
  <si>
    <t>توليدشيشه و فراورده هاي شيشه اي</t>
  </si>
  <si>
    <t>2310</t>
  </si>
  <si>
    <t>239</t>
  </si>
  <si>
    <t>توليد فراورده هاي معدني غيرفلزي طبقه بندي نشده در جاي ديگر</t>
  </si>
  <si>
    <t>2391</t>
  </si>
  <si>
    <t>توليد فراورده هاي نسوز</t>
  </si>
  <si>
    <t>2392</t>
  </si>
  <si>
    <t>توليدمواد ساختماني از خاک رس</t>
  </si>
  <si>
    <t>2393</t>
  </si>
  <si>
    <t>توليد ساير فراورده هاي چيني و سراميکي</t>
  </si>
  <si>
    <t>2394</t>
  </si>
  <si>
    <t>توليد سيمان وآهک وگچ</t>
  </si>
  <si>
    <t>2395</t>
  </si>
  <si>
    <t>توليد کالاها ازبتون وسيمان وگچ</t>
  </si>
  <si>
    <t>2396</t>
  </si>
  <si>
    <t>برش وشکل دهي و پرداخت سنگ</t>
  </si>
  <si>
    <t>2399</t>
  </si>
  <si>
    <t>توليدساير فراورده هاي معدني غيرفلزي طبقه‌بندي نشده درجاي ديگر</t>
  </si>
  <si>
    <t>24</t>
  </si>
  <si>
    <t>توليد فلزات پايه</t>
  </si>
  <si>
    <t>241</t>
  </si>
  <si>
    <t>توليد آهن وفولاد پايه</t>
  </si>
  <si>
    <t>2410</t>
  </si>
  <si>
    <t>242</t>
  </si>
  <si>
    <t>توليد فلزهاي پايه گرانبها وسايرفلزهاي غيرآهني</t>
  </si>
  <si>
    <t>2420</t>
  </si>
  <si>
    <t>243</t>
  </si>
  <si>
    <t>ريخته گري فلزات</t>
  </si>
  <si>
    <t>2431</t>
  </si>
  <si>
    <t>ريخته گري آهن وفولاد</t>
  </si>
  <si>
    <t>2432</t>
  </si>
  <si>
    <t>ريخته گري فلزات غيرآهني</t>
  </si>
  <si>
    <t>25</t>
  </si>
  <si>
    <t>توليدمحصولات فلزي ساخته شده، به جزماشين آلات وتجهيزات</t>
  </si>
  <si>
    <t>251</t>
  </si>
  <si>
    <t>توليد محصولات فلزي سازه اي، منبع، مخزن آب ومولدهاي بخار</t>
  </si>
  <si>
    <t>2511</t>
  </si>
  <si>
    <t>توليد محصولات فلزي سازه اي</t>
  </si>
  <si>
    <t>2512</t>
  </si>
  <si>
    <t>توليد منبع، مخزن  وکانتينرهاي فلزي</t>
  </si>
  <si>
    <t>2513</t>
  </si>
  <si>
    <t>توليدمولدهاي بخار، بجزديگهاي آب گرم حرارت مرکزي</t>
  </si>
  <si>
    <t>259</t>
  </si>
  <si>
    <t>توليدسايرمحصولات فلزي ساخته شده وفعاليتهاي خدماتي فلزکاري</t>
  </si>
  <si>
    <t>2591</t>
  </si>
  <si>
    <t>چکش کاري، پرسکاري، قالب زني، پتک کاري، شكل دهي فلزات با غلتك ومتالوژي پودرها</t>
  </si>
  <si>
    <t>2592</t>
  </si>
  <si>
    <t>عمل آوري وروکش کردن فلزات ؛ ماشين کاري</t>
  </si>
  <si>
    <t>2593</t>
  </si>
  <si>
    <t>توليد آلات برنده وابزار دستي ويراق آلات عمومي</t>
  </si>
  <si>
    <t>2599</t>
  </si>
  <si>
    <t>توليد سايرمحصولات فلزي ساخته شده طبقه‌بندي نشده درجاي ديگر</t>
  </si>
  <si>
    <t>26</t>
  </si>
  <si>
    <t>ساخت محصولات رايانه اي، الکترونيکي ونوري</t>
  </si>
  <si>
    <t>261</t>
  </si>
  <si>
    <t>ساخت تخته مدار و قطعات الکترونيکي</t>
  </si>
  <si>
    <t>2610</t>
  </si>
  <si>
    <t>262</t>
  </si>
  <si>
    <t>توليد رايانه و تجهيزات جانبي</t>
  </si>
  <si>
    <t>2620</t>
  </si>
  <si>
    <t>263</t>
  </si>
  <si>
    <t>ساخت تجهيزات مخابراتي</t>
  </si>
  <si>
    <t>2630</t>
  </si>
  <si>
    <t>264</t>
  </si>
  <si>
    <t>ساخت کالاهاي مصرفي الکترونيکي</t>
  </si>
  <si>
    <t>2640</t>
  </si>
  <si>
    <t>265</t>
  </si>
  <si>
    <t>ساخت تجهيزات اندازه گيري، آزمون، راهبري و کنترل؛ انواع ساعت</t>
  </si>
  <si>
    <t>2651</t>
  </si>
  <si>
    <t>ساخت تجهيزات اندازه گيري، آزمون، راهبري و کنترل</t>
  </si>
  <si>
    <t>2652</t>
  </si>
  <si>
    <t>توليد انواع ساعت</t>
  </si>
  <si>
    <t>266</t>
  </si>
  <si>
    <t>ساخت تجهيزات پرتودهي، الکتروپزشکي والکترودرماني</t>
  </si>
  <si>
    <t>2660</t>
  </si>
  <si>
    <t>267-268</t>
  </si>
  <si>
    <t>توليد ابزارهاي اپتيكي و تجهيزات عكاسي؛ توليد رسانه هاي نوري و مغناطيسي</t>
  </si>
  <si>
    <t>2670_2680</t>
  </si>
  <si>
    <t>27</t>
  </si>
  <si>
    <t>توليد تجهيزات برقي</t>
  </si>
  <si>
    <t>271</t>
  </si>
  <si>
    <t>توليد موتور برقي، دينام و ترانسفورماتور و دستگاه هاي توزيع و کنترل برق</t>
  </si>
  <si>
    <t>2710</t>
  </si>
  <si>
    <t>272</t>
  </si>
  <si>
    <t>توليد باتري و انباره</t>
  </si>
  <si>
    <t>2720</t>
  </si>
  <si>
    <t>273</t>
  </si>
  <si>
    <t>توليد سيم و دستگاه هاي سيم کشي</t>
  </si>
  <si>
    <t>2731_2732_2733</t>
  </si>
  <si>
    <t>توليد کابل هاي فيبر نوري؛ توليد ساير سيم ها و کابل هاي الکترونيکي و برقي؛ توليد دستگاه هاي سيم کشي</t>
  </si>
  <si>
    <t>274</t>
  </si>
  <si>
    <t>توليد تجهيزات روشنايي برقي</t>
  </si>
  <si>
    <t>2740</t>
  </si>
  <si>
    <t>275</t>
  </si>
  <si>
    <t>توليد وسايل برقي خانگي</t>
  </si>
  <si>
    <t>2750</t>
  </si>
  <si>
    <t>279</t>
  </si>
  <si>
    <t>توليد ساير تجهيزات برقي</t>
  </si>
  <si>
    <t>2790</t>
  </si>
  <si>
    <t>28</t>
  </si>
  <si>
    <t>توليد ماشين آلات و تجهيزات طبقه بندي نشده درجاي ديگر</t>
  </si>
  <si>
    <t>281</t>
  </si>
  <si>
    <t>توليد ماشين آلات با کاربرد عام</t>
  </si>
  <si>
    <t>2811</t>
  </si>
  <si>
    <t>توليد موتوروتوربين-بجز موتورهاي وسايل نقليه هوايي، خودرو و موتورسيکلت</t>
  </si>
  <si>
    <t>2812</t>
  </si>
  <si>
    <t>ساخت تجهيزات نيروي سيال</t>
  </si>
  <si>
    <t>2813</t>
  </si>
  <si>
    <t>توليد سايرپمپ ها،کمپرسورها، شيرها وسوپاپ ها</t>
  </si>
  <si>
    <t>2814</t>
  </si>
  <si>
    <t>توليد ياتاقان،  چرخ دنده وديفرانسيل</t>
  </si>
  <si>
    <t>2815</t>
  </si>
  <si>
    <t>توليد اجاق وکوره ومشعل‌هاي کوره</t>
  </si>
  <si>
    <t>2816</t>
  </si>
  <si>
    <t>توليد تجهيزات بالا بر وجابجاکننده</t>
  </si>
  <si>
    <t>2817</t>
  </si>
  <si>
    <t>توليد ماشين آلات و تجهيزات دفتري(بجز رايانه و وسايل جانبي)</t>
  </si>
  <si>
    <t>2818_2819</t>
  </si>
  <si>
    <t>توليد ابزار دستي موتوردار؛ توليد سايرماشين آلات باکاربرد عام</t>
  </si>
  <si>
    <t>282</t>
  </si>
  <si>
    <t>توليد ماشين آلات باکاربرد خاص</t>
  </si>
  <si>
    <t>2821</t>
  </si>
  <si>
    <t>توليدماشين آلات کشاورزي وجنگلداري</t>
  </si>
  <si>
    <t>2822</t>
  </si>
  <si>
    <t>اره برقي ثابت -توليد</t>
  </si>
  <si>
    <t>2823</t>
  </si>
  <si>
    <t>توليد ماشين آلات متالوژِي - ذوب فلزات</t>
  </si>
  <si>
    <t>2824</t>
  </si>
  <si>
    <t>توليدماشين آلات استخراج معدن وساختمان</t>
  </si>
  <si>
    <t>2825</t>
  </si>
  <si>
    <t>توليد ماشين آلات عمل آوري مواد غذايي ، نوشيدني ها و دخانيات</t>
  </si>
  <si>
    <t>2826</t>
  </si>
  <si>
    <t>توليد ماشين آلات براي توليد منسوجات والبسه وچرم</t>
  </si>
  <si>
    <t>2829</t>
  </si>
  <si>
    <t>توليد سايرماشين آلات باکاربردخاص</t>
  </si>
  <si>
    <t>29</t>
  </si>
  <si>
    <t>توليد وسايل نقليه موتوري، تريلر ونيم تريلر</t>
  </si>
  <si>
    <t>291</t>
  </si>
  <si>
    <t>توليد وسايل نقليه موتوري</t>
  </si>
  <si>
    <t>2910</t>
  </si>
  <si>
    <t>292</t>
  </si>
  <si>
    <t>توليد بدنه ( اتاق ) وسايل نقليه موتوري و ساخت تريلر و نيم تريلر</t>
  </si>
  <si>
    <t>2920</t>
  </si>
  <si>
    <t>293</t>
  </si>
  <si>
    <t>توليد قطعات و لوازم الحاقي وسايل نقليه موتوري</t>
  </si>
  <si>
    <t>2930</t>
  </si>
  <si>
    <t>30</t>
  </si>
  <si>
    <t>توليد ساير تجهيزات حمل و نقل</t>
  </si>
  <si>
    <t>301</t>
  </si>
  <si>
    <t>توليد کشتي و قايق</t>
  </si>
  <si>
    <t>3011</t>
  </si>
  <si>
    <t>توليد كشتي و سازه‌هاي شناور</t>
  </si>
  <si>
    <t>3012</t>
  </si>
  <si>
    <t>توليد قايق هاي تفريحي و ورزشي</t>
  </si>
  <si>
    <t>302</t>
  </si>
  <si>
    <t>توليد لوکوموتيو هاي  راه آهن  و وسايل نقليه ريلي</t>
  </si>
  <si>
    <t>3020</t>
  </si>
  <si>
    <t>309</t>
  </si>
  <si>
    <t>توليد ساير وسايل حمل و نقل طبقه بندي نشده در جاي ديگر</t>
  </si>
  <si>
    <t>3091</t>
  </si>
  <si>
    <t>توليد موتور سيكلت</t>
  </si>
  <si>
    <t>3092</t>
  </si>
  <si>
    <t>توليد دوچرخه و صندلي چرخدار معلولين</t>
  </si>
  <si>
    <t>3099</t>
  </si>
  <si>
    <t>31</t>
  </si>
  <si>
    <t>توليد مبلمان</t>
  </si>
  <si>
    <t>310</t>
  </si>
  <si>
    <t>3100</t>
  </si>
  <si>
    <t>32</t>
  </si>
  <si>
    <t>توليد ساير مصنوعات طبقه بندي نشده در جاي ديگر</t>
  </si>
  <si>
    <t>321</t>
  </si>
  <si>
    <t>توليد جواهرات، جواهرات بدلي و كالاهاي وابسته</t>
  </si>
  <si>
    <t>3211_3212</t>
  </si>
  <si>
    <t>توليد جواهرات و كالاهاي وابسته؛ توليد جواهرات بدلي و كالاهاي وابسته</t>
  </si>
  <si>
    <t>323</t>
  </si>
  <si>
    <t>توليد كالاهاي ورزشي</t>
  </si>
  <si>
    <t>3230</t>
  </si>
  <si>
    <t>324</t>
  </si>
  <si>
    <t>توليد وسايل بازي و اسباب بازي</t>
  </si>
  <si>
    <t>3240</t>
  </si>
  <si>
    <t>325</t>
  </si>
  <si>
    <t>ساخت ملزومات و وسايل پزشكي و دندانپزشكي</t>
  </si>
  <si>
    <t>3250</t>
  </si>
  <si>
    <t>329_322</t>
  </si>
  <si>
    <t>توليد ساير مصنوعات طبقه بندي نشده در جاي ديگر؛ توليد آلات موسيقي</t>
  </si>
  <si>
    <t>3290_3220</t>
  </si>
  <si>
    <t>33</t>
  </si>
  <si>
    <t>تعمير ونصب ماشين آلات و تجهيزات</t>
  </si>
  <si>
    <t>331_332</t>
  </si>
  <si>
    <t>تعمير محصولات فلزي ساخته شده، ماشين آلات و تجهيزات؛ نصب ماشين آلات و تجهيزات صنعتي</t>
  </si>
  <si>
    <t>3312</t>
  </si>
  <si>
    <t>تعمير ماشين آلات</t>
  </si>
  <si>
    <t>3314</t>
  </si>
  <si>
    <t>تعمير تجهيزات برقي</t>
  </si>
  <si>
    <t>3315</t>
  </si>
  <si>
    <t>تعمير تجهيزات حمل ونقل- بجز وسايل نقليه موتوري</t>
  </si>
  <si>
    <t>کل کشور</t>
  </si>
  <si>
    <t>آذربايجان شرقي</t>
  </si>
  <si>
    <t>آذربايجان غربي</t>
  </si>
  <si>
    <t>اردبيل</t>
  </si>
  <si>
    <t>اصفهان</t>
  </si>
  <si>
    <t>البرز</t>
  </si>
  <si>
    <t>ايلام</t>
  </si>
  <si>
    <t>بوشهر</t>
  </si>
  <si>
    <t>تهران</t>
  </si>
  <si>
    <t>چهارمحال وبختيارئ</t>
  </si>
  <si>
    <t>خراسان جنوبي</t>
  </si>
  <si>
    <t>خراسان رضوئ</t>
  </si>
  <si>
    <t>خراسان شمالي</t>
  </si>
  <si>
    <t>خوزستان</t>
  </si>
  <si>
    <t>زنجان</t>
  </si>
  <si>
    <t>سمنان</t>
  </si>
  <si>
    <t>سيستان وبلوچستان</t>
  </si>
  <si>
    <t>فارس</t>
  </si>
  <si>
    <t>قزوين</t>
  </si>
  <si>
    <t>قم</t>
  </si>
  <si>
    <t>كردستان</t>
  </si>
  <si>
    <t>كرمان</t>
  </si>
  <si>
    <t>کرمانشاه</t>
  </si>
  <si>
    <t>كهگيلويه وبويراحمد</t>
  </si>
  <si>
    <t>گلستان</t>
  </si>
  <si>
    <t>گيلان</t>
  </si>
  <si>
    <t>لرستان</t>
  </si>
  <si>
    <t>مازندران</t>
  </si>
  <si>
    <t>مرکزي</t>
  </si>
  <si>
    <t>هرمزگان</t>
  </si>
  <si>
    <t>همدان</t>
  </si>
  <si>
    <t>يزد</t>
  </si>
  <si>
    <t xml:space="preserve">جداول آماری کارگاه‌های صنعتی 10 نفر کارکن و بیش‌تر سال 1391 کل کشور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</si>
</sst>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@*."/>
  </numFmts>
  <fonts count="10">
    <font>
      <sz val="11"/>
      <color theme="1"/>
      <name val="Calibri"/>
      <family val="2"/>
      <charset val="178"/>
      <scheme val="minor"/>
    </font>
    <font>
      <b/>
      <sz val="10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  <font>
      <sz val="10"/>
      <name val="MS Sans Serif"/>
      <family val="2"/>
      <charset val="178"/>
    </font>
    <font>
      <u/>
      <sz val="10"/>
      <color indexed="12"/>
      <name val="MS Sans Serif"/>
      <family val="2"/>
      <charset val="178"/>
    </font>
    <font>
      <u/>
      <sz val="10"/>
      <color indexed="12"/>
      <name val="Tahoma"/>
      <family val="2"/>
    </font>
    <font>
      <b/>
      <u/>
      <sz val="10"/>
      <color indexed="12"/>
      <name val="Tahoma"/>
      <family val="2"/>
    </font>
    <font>
      <b/>
      <shadow/>
      <sz val="10"/>
      <name val="Tahoma"/>
      <family val="2"/>
    </font>
    <font>
      <b/>
      <shadow/>
      <sz val="1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 applyFill="1" applyAlignment="1">
      <alignment readingOrder="2"/>
    </xf>
    <xf numFmtId="0" fontId="2" fillId="0" borderId="0" xfId="0" applyFont="1" applyFill="1" applyAlignment="1">
      <alignment horizontal="left" readingOrder="2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2" fillId="0" borderId="9" xfId="0" applyFont="1" applyBorder="1" applyAlignment="1">
      <alignment readingOrder="2"/>
    </xf>
    <xf numFmtId="1" fontId="1" fillId="0" borderId="1" xfId="0" applyNumberFormat="1" applyFont="1" applyFill="1" applyBorder="1" applyAlignment="1">
      <alignment horizontal="right" vertical="center" readingOrder="2"/>
    </xf>
    <xf numFmtId="1" fontId="6" fillId="0" borderId="1" xfId="2" quotePrefix="1" applyNumberFormat="1" applyFont="1" applyFill="1" applyBorder="1" applyAlignment="1">
      <alignment horizontal="center" vertical="center" readingOrder="2"/>
    </xf>
    <xf numFmtId="0" fontId="7" fillId="0" borderId="4" xfId="2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1" fillId="0" borderId="6" xfId="0" applyFont="1" applyFill="1" applyBorder="1"/>
    <xf numFmtId="0" fontId="1" fillId="0" borderId="7" xfId="0" applyFont="1" applyFill="1" applyBorder="1"/>
    <xf numFmtId="0" fontId="8" fillId="0" borderId="4" xfId="0" applyFont="1" applyFill="1" applyBorder="1" applyAlignment="1">
      <alignment horizontal="center" vertical="center" readingOrder="2"/>
    </xf>
    <xf numFmtId="0" fontId="8" fillId="0" borderId="5" xfId="0" applyFont="1" applyFill="1" applyBorder="1" applyAlignment="1">
      <alignment horizontal="center" vertical="center" readingOrder="2"/>
    </xf>
    <xf numFmtId="0" fontId="8" fillId="0" borderId="6" xfId="0" applyFont="1" applyFill="1" applyBorder="1" applyAlignment="1">
      <alignment horizontal="center" vertical="center" readingOrder="2"/>
    </xf>
    <xf numFmtId="0" fontId="9" fillId="0" borderId="1" xfId="0" applyFont="1" applyFill="1" applyBorder="1" applyAlignment="1">
      <alignment horizontal="center" vertical="center" readingOrder="2"/>
    </xf>
    <xf numFmtId="0" fontId="1" fillId="2" borderId="3" xfId="0" quotePrefix="1" applyNumberFormat="1" applyFont="1" applyFill="1" applyBorder="1" applyAlignment="1">
      <alignment horizontal="center" vertical="center" readingOrder="2"/>
    </xf>
    <xf numFmtId="0" fontId="1" fillId="2" borderId="2" xfId="0" quotePrefix="1" applyFont="1" applyFill="1" applyBorder="1" applyAlignment="1">
      <alignment horizontal="center" vertical="center" wrapText="1" readingOrder="2"/>
    </xf>
    <xf numFmtId="2" fontId="1" fillId="2" borderId="3" xfId="0" applyNumberFormat="1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 wrapText="1" readingOrder="2"/>
    </xf>
    <xf numFmtId="0" fontId="1" fillId="2" borderId="2" xfId="0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readingOrder="2"/>
    </xf>
    <xf numFmtId="0" fontId="1" fillId="2" borderId="7" xfId="0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 readingOrder="2"/>
    </xf>
    <xf numFmtId="164" fontId="1" fillId="2" borderId="3" xfId="0" applyNumberFormat="1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/>
    </xf>
    <xf numFmtId="0" fontId="1" fillId="2" borderId="2" xfId="0" quotePrefix="1" applyNumberFormat="1" applyFont="1" applyFill="1" applyBorder="1" applyAlignment="1">
      <alignment horizontal="center" vertical="center" readingOrder="2"/>
    </xf>
    <xf numFmtId="2" fontId="1" fillId="2" borderId="2" xfId="0" applyNumberFormat="1" applyFont="1" applyFill="1" applyBorder="1" applyAlignment="1">
      <alignment horizontal="center" vertical="center" wrapText="1" readingOrder="2"/>
    </xf>
    <xf numFmtId="0" fontId="1" fillId="2" borderId="8" xfId="0" quotePrefix="1" applyNumberFormat="1" applyFont="1" applyFill="1" applyBorder="1" applyAlignment="1">
      <alignment horizontal="center" vertical="center" readingOrder="2"/>
    </xf>
    <xf numFmtId="2" fontId="1" fillId="2" borderId="8" xfId="0" applyNumberFormat="1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 readingOrder="2"/>
    </xf>
    <xf numFmtId="0" fontId="1" fillId="2" borderId="3" xfId="0" quotePrefix="1" applyNumberFormat="1" applyFont="1" applyFill="1" applyBorder="1" applyAlignment="1">
      <alignment horizontal="center" vertical="center" readingOrder="2"/>
    </xf>
    <xf numFmtId="2" fontId="1" fillId="2" borderId="3" xfId="0" applyNumberFormat="1" applyFont="1" applyFill="1" applyBorder="1" applyAlignment="1">
      <alignment horizontal="center" vertical="center" wrapText="1" readingOrder="2"/>
    </xf>
    <xf numFmtId="0" fontId="1" fillId="2" borderId="4" xfId="0" applyFont="1" applyFill="1" applyBorder="1" applyAlignment="1">
      <alignment horizontal="center" vertical="center" wrapText="1" readingOrder="2"/>
    </xf>
    <xf numFmtId="0" fontId="1" fillId="2" borderId="5" xfId="0" applyFont="1" applyFill="1" applyBorder="1" applyAlignment="1">
      <alignment horizontal="center" vertical="center" wrapText="1" readingOrder="2"/>
    </xf>
    <xf numFmtId="0" fontId="1" fillId="2" borderId="6" xfId="0" applyFont="1" applyFill="1" applyBorder="1" applyAlignment="1">
      <alignment horizontal="center" vertical="center" wrapText="1" readingOrder="2"/>
    </xf>
    <xf numFmtId="0" fontId="1" fillId="2" borderId="3" xfId="0" quotePrefix="1" applyNumberFormat="1" applyFont="1" applyFill="1" applyBorder="1" applyAlignment="1">
      <alignment horizontal="left" vertical="center" readingOrder="2"/>
    </xf>
    <xf numFmtId="0" fontId="1" fillId="2" borderId="3" xfId="0" applyFont="1" applyFill="1" applyBorder="1" applyAlignment="1">
      <alignment horizontal="left" readingOrder="2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rightToLeft="1" tabSelected="1" zoomScaleNormal="100" workbookViewId="0">
      <selection sqref="A1:E1"/>
    </sheetView>
  </sheetViews>
  <sheetFormatPr defaultRowHeight="24.75" customHeight="1"/>
  <cols>
    <col min="1" max="1" width="9.42578125" style="3" bestFit="1" customWidth="1"/>
    <col min="2" max="2" width="70.28515625" style="3" customWidth="1"/>
    <col min="3" max="3" width="4" style="3" customWidth="1"/>
    <col min="4" max="4" width="11.140625" style="3" customWidth="1"/>
    <col min="5" max="5" width="70.85546875" style="3" customWidth="1"/>
    <col min="6" max="16384" width="9.140625" style="3"/>
  </cols>
  <sheetData>
    <row r="1" spans="1:5" ht="42" customHeight="1" thickBot="1">
      <c r="A1" s="16" t="s">
        <v>569</v>
      </c>
      <c r="B1" s="16"/>
      <c r="C1" s="16"/>
      <c r="D1" s="16"/>
      <c r="E1" s="16"/>
    </row>
    <row r="2" spans="1:5" ht="24.75" customHeight="1" thickBot="1">
      <c r="A2" s="8" t="s">
        <v>100</v>
      </c>
      <c r="B2" s="9" t="s">
        <v>129</v>
      </c>
      <c r="C2" s="10"/>
      <c r="D2" s="8" t="s">
        <v>117</v>
      </c>
      <c r="E2" s="9" t="s">
        <v>139</v>
      </c>
    </row>
    <row r="3" spans="1:5" ht="24.75" customHeight="1" thickBot="1">
      <c r="A3" s="8" t="s">
        <v>101</v>
      </c>
      <c r="B3" s="11" t="s">
        <v>130</v>
      </c>
      <c r="C3" s="12"/>
      <c r="D3" s="8" t="s">
        <v>148</v>
      </c>
      <c r="E3" s="11" t="s">
        <v>140</v>
      </c>
    </row>
    <row r="4" spans="1:5" ht="24.75" customHeight="1" thickBot="1">
      <c r="A4" s="8" t="s">
        <v>102</v>
      </c>
      <c r="B4" s="11" t="s">
        <v>131</v>
      </c>
      <c r="C4" s="12"/>
      <c r="D4" s="8" t="s">
        <v>107</v>
      </c>
      <c r="E4" s="11" t="s">
        <v>141</v>
      </c>
    </row>
    <row r="5" spans="1:5" ht="24.75" customHeight="1" thickBot="1">
      <c r="A5" s="8" t="s">
        <v>115</v>
      </c>
      <c r="B5" s="11" t="s">
        <v>132</v>
      </c>
      <c r="C5" s="12"/>
      <c r="D5" s="8" t="s">
        <v>108</v>
      </c>
      <c r="E5" s="11" t="s">
        <v>142</v>
      </c>
    </row>
    <row r="6" spans="1:5" ht="24.75" customHeight="1" thickBot="1">
      <c r="A6" s="8" t="s">
        <v>103</v>
      </c>
      <c r="B6" s="11" t="s">
        <v>133</v>
      </c>
      <c r="C6" s="12"/>
      <c r="D6" s="8" t="s">
        <v>149</v>
      </c>
      <c r="E6" s="11" t="s">
        <v>143</v>
      </c>
    </row>
    <row r="7" spans="1:5" ht="24.75" customHeight="1" thickBot="1">
      <c r="A7" s="8" t="s">
        <v>104</v>
      </c>
      <c r="B7" s="11" t="s">
        <v>134</v>
      </c>
      <c r="C7" s="12"/>
      <c r="D7" s="8" t="s">
        <v>119</v>
      </c>
      <c r="E7" s="11" t="s">
        <v>144</v>
      </c>
    </row>
    <row r="8" spans="1:5" ht="24.75" customHeight="1" thickBot="1">
      <c r="A8" s="8" t="s">
        <v>116</v>
      </c>
      <c r="B8" s="11" t="s">
        <v>135</v>
      </c>
      <c r="C8" s="12"/>
      <c r="D8" s="8" t="s">
        <v>109</v>
      </c>
      <c r="E8" s="11" t="s">
        <v>146</v>
      </c>
    </row>
    <row r="9" spans="1:5" ht="24.75" customHeight="1" thickBot="1">
      <c r="A9" s="8" t="s">
        <v>105</v>
      </c>
      <c r="B9" s="11" t="s">
        <v>136</v>
      </c>
      <c r="C9" s="12"/>
      <c r="D9" s="8" t="s">
        <v>150</v>
      </c>
      <c r="E9" s="11" t="s">
        <v>145</v>
      </c>
    </row>
    <row r="10" spans="1:5" ht="24.75" customHeight="1" thickBot="1">
      <c r="A10" s="8" t="s">
        <v>106</v>
      </c>
      <c r="B10" s="11" t="s">
        <v>137</v>
      </c>
      <c r="C10" s="12"/>
      <c r="D10" s="8" t="s">
        <v>120</v>
      </c>
      <c r="E10" s="11" t="s">
        <v>147</v>
      </c>
    </row>
    <row r="11" spans="1:5" ht="24.75" customHeight="1" thickBot="1">
      <c r="A11" s="8" t="s">
        <v>118</v>
      </c>
      <c r="B11" s="11" t="s">
        <v>138</v>
      </c>
      <c r="C11" s="12"/>
      <c r="D11" s="8" t="s">
        <v>121</v>
      </c>
      <c r="E11" s="11" t="s">
        <v>160</v>
      </c>
    </row>
    <row r="12" spans="1:5" ht="24.75" customHeight="1" thickBot="1">
      <c r="A12" s="13" t="s">
        <v>127</v>
      </c>
      <c r="B12" s="14"/>
      <c r="C12" s="14"/>
      <c r="D12" s="14"/>
      <c r="E12" s="15"/>
    </row>
  </sheetData>
  <mergeCells count="2">
    <mergeCell ref="A12:E12"/>
    <mergeCell ref="A1:E1"/>
  </mergeCells>
  <hyperlinks>
    <hyperlink ref="A2" location="'T01'!A1" display="جدول 1"/>
    <hyperlink ref="A3" location="'T02'!A1" display="جدول 2"/>
    <hyperlink ref="A5" location="'T04'!A1" display="جدول 4"/>
    <hyperlink ref="A6" location="'T05'!A1" display="جدول 5"/>
    <hyperlink ref="A7" location="'T06'!A1" display="جدول 6"/>
    <hyperlink ref="A8" location="'T07'!A1" display="جدول7"/>
    <hyperlink ref="A9" location="'T08'!A1" display="جدول 8"/>
    <hyperlink ref="A10" location="'T09'!A1" display="جدول 9"/>
    <hyperlink ref="A11" location="'T10'!A1" display="جدول 10"/>
    <hyperlink ref="A4" location="'T03'!A1" display="جدول 3"/>
    <hyperlink ref="D2" location="'T11'!A1" display="جدول 11 "/>
    <hyperlink ref="D3" location="'T12'!A1" display="جدول 12"/>
    <hyperlink ref="D4" location="'T13'!A1" display="جدول 13"/>
    <hyperlink ref="D5" location="'T14'!A1" display="جدول 14"/>
    <hyperlink ref="D6" location="'T15'!A1" display="جدول 15 "/>
    <hyperlink ref="D7" location="'T16'!A1" display="جدول 16"/>
    <hyperlink ref="D8" location="'T17'!A1" display="جدول 17"/>
    <hyperlink ref="D9" location="'T18'!A1" display="جدول 18"/>
    <hyperlink ref="D10" location="'T19'!A1" display="جدول 19"/>
    <hyperlink ref="D11" location="'T20'!A1" display="جدول 20"/>
  </hyperlinks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S230"/>
  <sheetViews>
    <sheetView rightToLeft="1" workbookViewId="0">
      <selection sqref="A1:B1"/>
    </sheetView>
  </sheetViews>
  <sheetFormatPr defaultRowHeight="15"/>
  <cols>
    <col min="2" max="2" width="16.28515625" style="3" bestFit="1" customWidth="1"/>
    <col min="3" max="3" width="9.140625" style="4"/>
    <col min="4" max="4" width="58.7109375" style="3" customWidth="1"/>
    <col min="5" max="5" width="15.5703125" style="3" customWidth="1"/>
    <col min="6" max="6" width="16.5703125" style="3" customWidth="1"/>
    <col min="7" max="7" width="16.28515625" style="3" customWidth="1"/>
    <col min="8" max="8" width="16" style="3" customWidth="1"/>
    <col min="9" max="9" width="13" style="3" customWidth="1"/>
    <col min="10" max="10" width="12.7109375" style="3" customWidth="1"/>
    <col min="11" max="11" width="12.28515625" style="3" customWidth="1"/>
    <col min="12" max="12" width="12.5703125" style="3" customWidth="1"/>
    <col min="13" max="13" width="15.7109375" style="3" customWidth="1"/>
    <col min="14" max="14" width="14.5703125" style="3" customWidth="1"/>
    <col min="15" max="15" width="14.140625" style="3" customWidth="1"/>
    <col min="16" max="16" width="13.85546875" style="3" customWidth="1"/>
    <col min="17" max="17" width="17" style="3" bestFit="1" customWidth="1"/>
    <col min="18" max="18" width="12" style="3" customWidth="1"/>
    <col min="19" max="19" width="17.28515625" style="3" bestFit="1" customWidth="1"/>
    <col min="20" max="20" width="15.5703125" style="3" customWidth="1"/>
    <col min="21" max="22" width="15.7109375" style="3" customWidth="1"/>
    <col min="23" max="23" width="15.28515625" style="3" customWidth="1"/>
    <col min="24" max="24" width="19.140625" style="3" bestFit="1" customWidth="1"/>
    <col min="25" max="25" width="17" style="3" bestFit="1" customWidth="1"/>
    <col min="26" max="26" width="11" style="3" bestFit="1" customWidth="1"/>
    <col min="27" max="27" width="17.28515625" style="3" bestFit="1" customWidth="1"/>
    <col min="28" max="28" width="14.7109375" style="3" customWidth="1"/>
    <col min="29" max="29" width="16.7109375" style="3" customWidth="1"/>
    <col min="30" max="31" width="11.42578125" style="3" customWidth="1"/>
    <col min="32" max="32" width="13.28515625" style="3" customWidth="1"/>
    <col min="33" max="33" width="17" style="3" bestFit="1" customWidth="1"/>
    <col min="34" max="34" width="11" style="3" bestFit="1" customWidth="1"/>
    <col min="35" max="35" width="11.7109375" style="3" customWidth="1"/>
    <col min="36" max="36" width="16.85546875" style="3" customWidth="1"/>
    <col min="37" max="37" width="13.28515625" style="3" customWidth="1"/>
    <col min="38" max="38" width="11.42578125" style="3" customWidth="1"/>
    <col min="39" max="39" width="13.28515625" style="3" customWidth="1"/>
    <col min="40" max="40" width="14.5703125" style="3" customWidth="1"/>
    <col min="41" max="41" width="11.5703125" style="3" customWidth="1"/>
    <col min="42" max="42" width="13.5703125" style="3" customWidth="1"/>
    <col min="43" max="43" width="14.7109375" style="3" customWidth="1"/>
    <col min="44" max="44" width="13.7109375" style="3" customWidth="1"/>
    <col min="45" max="45" width="15.28515625" style="3" customWidth="1"/>
  </cols>
  <sheetData>
    <row r="1" spans="1:45" ht="15.75" thickBot="1">
      <c r="A1" s="7" t="s">
        <v>159</v>
      </c>
      <c r="B1" s="7"/>
      <c r="C1" s="6" t="str">
        <f>CONCATENATE("9-",'فهرست جداول'!B10,"-",MID('فهرست جداول'!A1, 58,10), "                  (میلیون ریال)")</f>
        <v>9-ارزش سرمایه‌گذاری کارگاه‏ها بر حسب نوع اموال سرمایه‌ای و فعالیت-91 کل کشور                  (میلیون ریال)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pans="1:45" ht="15.75" thickBot="1">
      <c r="A2" s="29" t="s">
        <v>128</v>
      </c>
      <c r="B2" s="29" t="s">
        <v>151</v>
      </c>
      <c r="C2" s="29" t="s">
        <v>0</v>
      </c>
      <c r="D2" s="30" t="s">
        <v>1</v>
      </c>
      <c r="E2" s="36" t="s">
        <v>110</v>
      </c>
      <c r="F2" s="37"/>
      <c r="G2" s="37"/>
      <c r="H2" s="37"/>
      <c r="I2" s="37"/>
      <c r="J2" s="37"/>
      <c r="K2" s="37"/>
      <c r="L2" s="37"/>
      <c r="M2" s="38"/>
      <c r="N2" s="36" t="s">
        <v>111</v>
      </c>
      <c r="O2" s="37"/>
      <c r="P2" s="37"/>
      <c r="Q2" s="37"/>
      <c r="R2" s="37"/>
      <c r="S2" s="37"/>
      <c r="T2" s="37"/>
      <c r="U2" s="38"/>
      <c r="V2" s="36" t="s">
        <v>112</v>
      </c>
      <c r="W2" s="37"/>
      <c r="X2" s="37"/>
      <c r="Y2" s="37"/>
      <c r="Z2" s="37"/>
      <c r="AA2" s="37"/>
      <c r="AB2" s="37"/>
      <c r="AC2" s="38"/>
      <c r="AD2" s="20" t="s">
        <v>113</v>
      </c>
      <c r="AE2" s="20"/>
      <c r="AF2" s="20"/>
      <c r="AG2" s="20"/>
      <c r="AH2" s="20"/>
      <c r="AI2" s="20"/>
      <c r="AJ2" s="20"/>
      <c r="AK2" s="36" t="s">
        <v>114</v>
      </c>
      <c r="AL2" s="37"/>
      <c r="AM2" s="37"/>
      <c r="AN2" s="37"/>
      <c r="AO2" s="37"/>
      <c r="AP2" s="37"/>
      <c r="AQ2" s="37"/>
      <c r="AR2" s="37"/>
      <c r="AS2" s="38"/>
    </row>
    <row r="3" spans="1:45" ht="37.5" customHeight="1" thickBot="1">
      <c r="A3" s="31"/>
      <c r="B3" s="31"/>
      <c r="C3" s="31"/>
      <c r="D3" s="32"/>
      <c r="E3" s="27" t="s">
        <v>2</v>
      </c>
      <c r="F3" s="27" t="s">
        <v>52</v>
      </c>
      <c r="G3" s="27" t="s">
        <v>53</v>
      </c>
      <c r="H3" s="27" t="s">
        <v>54</v>
      </c>
      <c r="I3" s="27" t="s">
        <v>55</v>
      </c>
      <c r="J3" s="27" t="s">
        <v>56</v>
      </c>
      <c r="K3" s="27" t="s">
        <v>57</v>
      </c>
      <c r="L3" s="27" t="s">
        <v>58</v>
      </c>
      <c r="M3" s="27" t="s">
        <v>59</v>
      </c>
      <c r="N3" s="27" t="s">
        <v>2</v>
      </c>
      <c r="O3" s="27" t="s">
        <v>52</v>
      </c>
      <c r="P3" s="27" t="s">
        <v>53</v>
      </c>
      <c r="Q3" s="27" t="s">
        <v>54</v>
      </c>
      <c r="R3" s="27" t="s">
        <v>55</v>
      </c>
      <c r="S3" s="27" t="s">
        <v>56</v>
      </c>
      <c r="T3" s="27" t="s">
        <v>58</v>
      </c>
      <c r="U3" s="27" t="s">
        <v>59</v>
      </c>
      <c r="V3" s="27" t="s">
        <v>60</v>
      </c>
      <c r="W3" s="27" t="s">
        <v>52</v>
      </c>
      <c r="X3" s="27" t="s">
        <v>53</v>
      </c>
      <c r="Y3" s="27" t="s">
        <v>54</v>
      </c>
      <c r="Z3" s="27" t="s">
        <v>55</v>
      </c>
      <c r="AA3" s="27" t="s">
        <v>56</v>
      </c>
      <c r="AB3" s="27" t="s">
        <v>58</v>
      </c>
      <c r="AC3" s="27" t="s">
        <v>59</v>
      </c>
      <c r="AD3" s="27" t="s">
        <v>2</v>
      </c>
      <c r="AE3" s="27" t="s">
        <v>52</v>
      </c>
      <c r="AF3" s="27" t="s">
        <v>53</v>
      </c>
      <c r="AG3" s="27" t="s">
        <v>54</v>
      </c>
      <c r="AH3" s="27" t="s">
        <v>55</v>
      </c>
      <c r="AI3" s="27" t="s">
        <v>56</v>
      </c>
      <c r="AJ3" s="27" t="s">
        <v>59</v>
      </c>
      <c r="AK3" s="27" t="s">
        <v>2</v>
      </c>
      <c r="AL3" s="27" t="s">
        <v>52</v>
      </c>
      <c r="AM3" s="27" t="s">
        <v>53</v>
      </c>
      <c r="AN3" s="27" t="s">
        <v>54</v>
      </c>
      <c r="AO3" s="27" t="s">
        <v>55</v>
      </c>
      <c r="AP3" s="27" t="s">
        <v>61</v>
      </c>
      <c r="AQ3" s="27" t="s">
        <v>57</v>
      </c>
      <c r="AR3" s="27" t="s">
        <v>58</v>
      </c>
      <c r="AS3" s="27" t="s">
        <v>59</v>
      </c>
    </row>
    <row r="4" spans="1:45">
      <c r="A4" s="5">
        <v>1391</v>
      </c>
      <c r="B4" s="5">
        <v>1</v>
      </c>
      <c r="C4" s="5" t="s">
        <v>162</v>
      </c>
      <c r="D4" s="5" t="s">
        <v>163</v>
      </c>
      <c r="E4" s="5">
        <v>113674354</v>
      </c>
      <c r="F4" s="5">
        <v>52473928</v>
      </c>
      <c r="G4" s="5">
        <v>6902783</v>
      </c>
      <c r="H4" s="5">
        <v>2375831</v>
      </c>
      <c r="I4" s="5">
        <v>3963150</v>
      </c>
      <c r="J4" s="5">
        <v>39521715</v>
      </c>
      <c r="K4" s="5">
        <v>7245898</v>
      </c>
      <c r="L4" s="5">
        <v>864771</v>
      </c>
      <c r="M4" s="5">
        <v>326279</v>
      </c>
      <c r="N4" s="5">
        <v>20731463</v>
      </c>
      <c r="O4" s="5">
        <v>18730034</v>
      </c>
      <c r="P4" s="5">
        <v>619906</v>
      </c>
      <c r="Q4" s="5">
        <v>282817</v>
      </c>
      <c r="R4" s="5">
        <v>400847</v>
      </c>
      <c r="S4" s="5">
        <v>531711</v>
      </c>
      <c r="T4" s="5">
        <v>49125</v>
      </c>
      <c r="U4" s="5">
        <v>117023</v>
      </c>
      <c r="V4" s="5">
        <v>9436148</v>
      </c>
      <c r="W4" s="5">
        <v>7246115</v>
      </c>
      <c r="X4" s="5">
        <v>228760</v>
      </c>
      <c r="Y4" s="5">
        <v>65227</v>
      </c>
      <c r="Z4" s="5">
        <v>116190</v>
      </c>
      <c r="AA4" s="5">
        <v>1758376</v>
      </c>
      <c r="AB4" s="5">
        <v>14510</v>
      </c>
      <c r="AC4" s="5">
        <v>6970</v>
      </c>
      <c r="AD4" s="5">
        <v>7733988</v>
      </c>
      <c r="AE4" s="5">
        <v>4165833</v>
      </c>
      <c r="AF4" s="5">
        <v>257522</v>
      </c>
      <c r="AG4" s="5">
        <v>121375</v>
      </c>
      <c r="AH4" s="5">
        <v>329658</v>
      </c>
      <c r="AI4" s="5">
        <v>2836927</v>
      </c>
      <c r="AJ4" s="5">
        <v>22673</v>
      </c>
      <c r="AK4" s="5">
        <v>7155962</v>
      </c>
      <c r="AL4" s="5">
        <v>2358319</v>
      </c>
      <c r="AM4" s="5">
        <v>261920</v>
      </c>
      <c r="AN4" s="5">
        <v>116533</v>
      </c>
      <c r="AO4" s="5">
        <v>582030</v>
      </c>
      <c r="AP4" s="5">
        <v>1912606</v>
      </c>
      <c r="AQ4" s="5">
        <v>1907291</v>
      </c>
      <c r="AR4" s="5">
        <v>8250</v>
      </c>
      <c r="AS4" s="5">
        <v>9011</v>
      </c>
    </row>
    <row r="5" spans="1:45">
      <c r="A5" s="5">
        <v>1391</v>
      </c>
      <c r="B5" s="5">
        <v>2</v>
      </c>
      <c r="C5" s="5" t="s">
        <v>164</v>
      </c>
      <c r="D5" s="5" t="s">
        <v>165</v>
      </c>
      <c r="E5" s="5">
        <v>8001034</v>
      </c>
      <c r="F5" s="5">
        <v>4075422</v>
      </c>
      <c r="G5" s="5">
        <v>202246</v>
      </c>
      <c r="H5" s="5">
        <v>345192</v>
      </c>
      <c r="I5" s="5">
        <v>468229</v>
      </c>
      <c r="J5" s="5">
        <v>1775909</v>
      </c>
      <c r="K5" s="5">
        <v>1072241</v>
      </c>
      <c r="L5" s="5">
        <v>28263</v>
      </c>
      <c r="M5" s="5">
        <v>33531</v>
      </c>
      <c r="N5" s="5">
        <v>2029804</v>
      </c>
      <c r="O5" s="5">
        <v>1878994</v>
      </c>
      <c r="P5" s="5">
        <v>24239</v>
      </c>
      <c r="Q5" s="5">
        <v>35910</v>
      </c>
      <c r="R5" s="5">
        <v>40853</v>
      </c>
      <c r="S5" s="5">
        <v>32808</v>
      </c>
      <c r="T5" s="5">
        <v>3323</v>
      </c>
      <c r="U5" s="5">
        <v>13677</v>
      </c>
      <c r="V5" s="5">
        <v>788626</v>
      </c>
      <c r="W5" s="5">
        <v>461828</v>
      </c>
      <c r="X5" s="5">
        <v>19758</v>
      </c>
      <c r="Y5" s="5">
        <v>11712</v>
      </c>
      <c r="Z5" s="5">
        <v>16120</v>
      </c>
      <c r="AA5" s="5">
        <v>278179</v>
      </c>
      <c r="AB5" s="5">
        <v>762</v>
      </c>
      <c r="AC5" s="5">
        <v>267</v>
      </c>
      <c r="AD5" s="5">
        <v>779796</v>
      </c>
      <c r="AE5" s="5">
        <v>440149</v>
      </c>
      <c r="AF5" s="5">
        <v>18185</v>
      </c>
      <c r="AG5" s="5">
        <v>13708</v>
      </c>
      <c r="AH5" s="5">
        <v>29143</v>
      </c>
      <c r="AI5" s="5">
        <v>278588</v>
      </c>
      <c r="AJ5" s="5">
        <v>23</v>
      </c>
      <c r="AK5" s="5">
        <v>603191</v>
      </c>
      <c r="AL5" s="5">
        <v>133054</v>
      </c>
      <c r="AM5" s="5">
        <v>15554</v>
      </c>
      <c r="AN5" s="5">
        <v>9011</v>
      </c>
      <c r="AO5" s="5">
        <v>76197</v>
      </c>
      <c r="AP5" s="5">
        <v>133905</v>
      </c>
      <c r="AQ5" s="5">
        <v>231071</v>
      </c>
      <c r="AR5" s="5">
        <v>3469</v>
      </c>
      <c r="AS5" s="5">
        <v>931</v>
      </c>
    </row>
    <row r="6" spans="1:45">
      <c r="A6" s="5">
        <v>1391</v>
      </c>
      <c r="B6" s="5">
        <v>3</v>
      </c>
      <c r="C6" s="5" t="s">
        <v>166</v>
      </c>
      <c r="D6" s="5" t="s">
        <v>167</v>
      </c>
      <c r="E6" s="5">
        <v>458172</v>
      </c>
      <c r="F6" s="5">
        <v>161879</v>
      </c>
      <c r="G6" s="5">
        <v>22413</v>
      </c>
      <c r="H6" s="5">
        <v>17009</v>
      </c>
      <c r="I6" s="5">
        <v>51216</v>
      </c>
      <c r="J6" s="5">
        <v>158602</v>
      </c>
      <c r="K6" s="5">
        <v>42594</v>
      </c>
      <c r="L6" s="5">
        <v>1784</v>
      </c>
      <c r="M6" s="5">
        <v>2674</v>
      </c>
      <c r="N6" s="5">
        <v>25747</v>
      </c>
      <c r="O6" s="5">
        <v>20507</v>
      </c>
      <c r="P6" s="5">
        <v>732</v>
      </c>
      <c r="Q6" s="5">
        <v>1285</v>
      </c>
      <c r="R6" s="5">
        <v>1567</v>
      </c>
      <c r="S6" s="5">
        <v>754</v>
      </c>
      <c r="T6" s="5">
        <v>179</v>
      </c>
      <c r="U6" s="5">
        <v>723</v>
      </c>
      <c r="V6" s="5">
        <v>37502</v>
      </c>
      <c r="W6" s="5">
        <v>21135</v>
      </c>
      <c r="X6" s="5">
        <v>7817</v>
      </c>
      <c r="Y6" s="5">
        <v>48</v>
      </c>
      <c r="Z6" s="5">
        <v>920</v>
      </c>
      <c r="AA6" s="5">
        <v>7409</v>
      </c>
      <c r="AB6" s="5">
        <v>97</v>
      </c>
      <c r="AC6" s="5">
        <v>77</v>
      </c>
      <c r="AD6" s="5">
        <v>69924</v>
      </c>
      <c r="AE6" s="5">
        <v>24065</v>
      </c>
      <c r="AF6" s="5">
        <v>1762</v>
      </c>
      <c r="AG6" s="5">
        <v>1902</v>
      </c>
      <c r="AH6" s="5">
        <v>6707</v>
      </c>
      <c r="AI6" s="5">
        <v>35489</v>
      </c>
      <c r="AJ6" s="5">
        <v>0</v>
      </c>
      <c r="AK6" s="5">
        <v>145304</v>
      </c>
      <c r="AL6" s="5">
        <v>16449</v>
      </c>
      <c r="AM6" s="5">
        <v>10</v>
      </c>
      <c r="AN6" s="5">
        <v>3</v>
      </c>
      <c r="AO6" s="5">
        <v>4176</v>
      </c>
      <c r="AP6" s="5">
        <v>16662</v>
      </c>
      <c r="AQ6" s="5">
        <v>108000</v>
      </c>
      <c r="AR6" s="5">
        <v>0</v>
      </c>
      <c r="AS6" s="5">
        <v>5</v>
      </c>
    </row>
    <row r="7" spans="1:45">
      <c r="A7" s="5">
        <v>1391</v>
      </c>
      <c r="B7" s="5">
        <v>4</v>
      </c>
      <c r="C7" s="5" t="s">
        <v>168</v>
      </c>
      <c r="D7" s="5" t="s">
        <v>167</v>
      </c>
      <c r="E7" s="5">
        <v>458172</v>
      </c>
      <c r="F7" s="5">
        <v>161879</v>
      </c>
      <c r="G7" s="5">
        <v>22413</v>
      </c>
      <c r="H7" s="5">
        <v>17009</v>
      </c>
      <c r="I7" s="5">
        <v>51216</v>
      </c>
      <c r="J7" s="5">
        <v>158602</v>
      </c>
      <c r="K7" s="5">
        <v>42594</v>
      </c>
      <c r="L7" s="5">
        <v>1784</v>
      </c>
      <c r="M7" s="5">
        <v>2674</v>
      </c>
      <c r="N7" s="5">
        <v>25747</v>
      </c>
      <c r="O7" s="5">
        <v>20507</v>
      </c>
      <c r="P7" s="5">
        <v>732</v>
      </c>
      <c r="Q7" s="5">
        <v>1285</v>
      </c>
      <c r="R7" s="5">
        <v>1567</v>
      </c>
      <c r="S7" s="5">
        <v>754</v>
      </c>
      <c r="T7" s="5">
        <v>179</v>
      </c>
      <c r="U7" s="5">
        <v>723</v>
      </c>
      <c r="V7" s="5">
        <v>37502</v>
      </c>
      <c r="W7" s="5">
        <v>21135</v>
      </c>
      <c r="X7" s="5">
        <v>7817</v>
      </c>
      <c r="Y7" s="5">
        <v>48</v>
      </c>
      <c r="Z7" s="5">
        <v>920</v>
      </c>
      <c r="AA7" s="5">
        <v>7409</v>
      </c>
      <c r="AB7" s="5">
        <v>97</v>
      </c>
      <c r="AC7" s="5">
        <v>77</v>
      </c>
      <c r="AD7" s="5">
        <v>69924</v>
      </c>
      <c r="AE7" s="5">
        <v>24065</v>
      </c>
      <c r="AF7" s="5">
        <v>1762</v>
      </c>
      <c r="AG7" s="5">
        <v>1902</v>
      </c>
      <c r="AH7" s="5">
        <v>6707</v>
      </c>
      <c r="AI7" s="5">
        <v>35489</v>
      </c>
      <c r="AJ7" s="5">
        <v>0</v>
      </c>
      <c r="AK7" s="5">
        <v>145304</v>
      </c>
      <c r="AL7" s="5">
        <v>16449</v>
      </c>
      <c r="AM7" s="5">
        <v>10</v>
      </c>
      <c r="AN7" s="5">
        <v>3</v>
      </c>
      <c r="AO7" s="5">
        <v>4176</v>
      </c>
      <c r="AP7" s="5">
        <v>16662</v>
      </c>
      <c r="AQ7" s="5">
        <v>108000</v>
      </c>
      <c r="AR7" s="5">
        <v>0</v>
      </c>
      <c r="AS7" s="5">
        <v>5</v>
      </c>
    </row>
    <row r="8" spans="1:45">
      <c r="A8" s="5">
        <v>1391</v>
      </c>
      <c r="B8" s="5">
        <v>3</v>
      </c>
      <c r="C8" s="5" t="s">
        <v>169</v>
      </c>
      <c r="D8" s="5" t="s">
        <v>170</v>
      </c>
      <c r="E8" s="5">
        <v>33382</v>
      </c>
      <c r="F8" s="5">
        <v>18041</v>
      </c>
      <c r="G8" s="5">
        <v>2354</v>
      </c>
      <c r="H8" s="5">
        <v>1793</v>
      </c>
      <c r="I8" s="5">
        <v>3364</v>
      </c>
      <c r="J8" s="5">
        <v>6662</v>
      </c>
      <c r="K8" s="5">
        <v>522</v>
      </c>
      <c r="L8" s="5">
        <v>233</v>
      </c>
      <c r="M8" s="5">
        <v>412</v>
      </c>
      <c r="N8" s="5">
        <v>3294</v>
      </c>
      <c r="O8" s="5">
        <v>2726</v>
      </c>
      <c r="P8" s="5">
        <v>175</v>
      </c>
      <c r="Q8" s="5">
        <v>156</v>
      </c>
      <c r="R8" s="5">
        <v>110</v>
      </c>
      <c r="S8" s="5">
        <v>0</v>
      </c>
      <c r="T8" s="5">
        <v>5</v>
      </c>
      <c r="U8" s="5">
        <v>122</v>
      </c>
      <c r="V8" s="5">
        <v>6841</v>
      </c>
      <c r="W8" s="5">
        <v>5627</v>
      </c>
      <c r="X8" s="5">
        <v>163</v>
      </c>
      <c r="Y8" s="5">
        <v>42</v>
      </c>
      <c r="Z8" s="5">
        <v>343</v>
      </c>
      <c r="AA8" s="5">
        <v>666</v>
      </c>
      <c r="AB8" s="5">
        <v>0</v>
      </c>
      <c r="AC8" s="5">
        <v>0</v>
      </c>
      <c r="AD8" s="5">
        <v>7405</v>
      </c>
      <c r="AE8" s="5">
        <v>5426</v>
      </c>
      <c r="AF8" s="5">
        <v>55</v>
      </c>
      <c r="AG8" s="5">
        <v>121</v>
      </c>
      <c r="AH8" s="5">
        <v>1042</v>
      </c>
      <c r="AI8" s="5">
        <v>762</v>
      </c>
      <c r="AJ8" s="5">
        <v>0</v>
      </c>
      <c r="AK8" s="5">
        <v>1521</v>
      </c>
      <c r="AL8" s="5">
        <v>26</v>
      </c>
      <c r="AM8" s="5">
        <v>83</v>
      </c>
      <c r="AN8" s="5">
        <v>89</v>
      </c>
      <c r="AO8" s="5">
        <v>1174</v>
      </c>
      <c r="AP8" s="5">
        <v>149</v>
      </c>
      <c r="AQ8" s="5">
        <v>0</v>
      </c>
      <c r="AR8" s="5">
        <v>0</v>
      </c>
      <c r="AS8" s="5">
        <v>0</v>
      </c>
    </row>
    <row r="9" spans="1:45">
      <c r="A9" s="5">
        <v>1391</v>
      </c>
      <c r="B9" s="5">
        <v>4</v>
      </c>
      <c r="C9" s="5" t="s">
        <v>171</v>
      </c>
      <c r="D9" s="5" t="s">
        <v>170</v>
      </c>
      <c r="E9" s="5">
        <v>33382</v>
      </c>
      <c r="F9" s="5">
        <v>18041</v>
      </c>
      <c r="G9" s="5">
        <v>2354</v>
      </c>
      <c r="H9" s="5">
        <v>1793</v>
      </c>
      <c r="I9" s="5">
        <v>3364</v>
      </c>
      <c r="J9" s="5">
        <v>6662</v>
      </c>
      <c r="K9" s="5">
        <v>522</v>
      </c>
      <c r="L9" s="5">
        <v>233</v>
      </c>
      <c r="M9" s="5">
        <v>412</v>
      </c>
      <c r="N9" s="5">
        <v>3294</v>
      </c>
      <c r="O9" s="5">
        <v>2726</v>
      </c>
      <c r="P9" s="5">
        <v>175</v>
      </c>
      <c r="Q9" s="5">
        <v>156</v>
      </c>
      <c r="R9" s="5">
        <v>110</v>
      </c>
      <c r="S9" s="5">
        <v>0</v>
      </c>
      <c r="T9" s="5">
        <v>5</v>
      </c>
      <c r="U9" s="5">
        <v>122</v>
      </c>
      <c r="V9" s="5">
        <v>6841</v>
      </c>
      <c r="W9" s="5">
        <v>5627</v>
      </c>
      <c r="X9" s="5">
        <v>163</v>
      </c>
      <c r="Y9" s="5">
        <v>42</v>
      </c>
      <c r="Z9" s="5">
        <v>343</v>
      </c>
      <c r="AA9" s="5">
        <v>666</v>
      </c>
      <c r="AB9" s="5">
        <v>0</v>
      </c>
      <c r="AC9" s="5">
        <v>0</v>
      </c>
      <c r="AD9" s="5">
        <v>7405</v>
      </c>
      <c r="AE9" s="5">
        <v>5426</v>
      </c>
      <c r="AF9" s="5">
        <v>55</v>
      </c>
      <c r="AG9" s="5">
        <v>121</v>
      </c>
      <c r="AH9" s="5">
        <v>1042</v>
      </c>
      <c r="AI9" s="5">
        <v>762</v>
      </c>
      <c r="AJ9" s="5">
        <v>0</v>
      </c>
      <c r="AK9" s="5">
        <v>1521</v>
      </c>
      <c r="AL9" s="5">
        <v>26</v>
      </c>
      <c r="AM9" s="5">
        <v>83</v>
      </c>
      <c r="AN9" s="5">
        <v>89</v>
      </c>
      <c r="AO9" s="5">
        <v>1174</v>
      </c>
      <c r="AP9" s="5">
        <v>149</v>
      </c>
      <c r="AQ9" s="5">
        <v>0</v>
      </c>
      <c r="AR9" s="5">
        <v>0</v>
      </c>
      <c r="AS9" s="5">
        <v>0</v>
      </c>
    </row>
    <row r="10" spans="1:45">
      <c r="A10" s="5">
        <v>1391</v>
      </c>
      <c r="B10" s="5">
        <v>3</v>
      </c>
      <c r="C10" s="5" t="s">
        <v>172</v>
      </c>
      <c r="D10" s="5" t="s">
        <v>173</v>
      </c>
      <c r="E10" s="5">
        <v>483655</v>
      </c>
      <c r="F10" s="5">
        <v>207546</v>
      </c>
      <c r="G10" s="5">
        <v>9647</v>
      </c>
      <c r="H10" s="5">
        <v>14040</v>
      </c>
      <c r="I10" s="5">
        <v>12378</v>
      </c>
      <c r="J10" s="5">
        <v>117348</v>
      </c>
      <c r="K10" s="5">
        <v>118230</v>
      </c>
      <c r="L10" s="5">
        <v>1137</v>
      </c>
      <c r="M10" s="5">
        <v>3329</v>
      </c>
      <c r="N10" s="5">
        <v>76847</v>
      </c>
      <c r="O10" s="5">
        <v>71292</v>
      </c>
      <c r="P10" s="5">
        <v>940</v>
      </c>
      <c r="Q10" s="5">
        <v>2280</v>
      </c>
      <c r="R10" s="5">
        <v>115</v>
      </c>
      <c r="S10" s="5">
        <v>800</v>
      </c>
      <c r="T10" s="5">
        <v>18</v>
      </c>
      <c r="U10" s="5">
        <v>1402</v>
      </c>
      <c r="V10" s="5">
        <v>36127</v>
      </c>
      <c r="W10" s="5">
        <v>28505</v>
      </c>
      <c r="X10" s="5">
        <v>354</v>
      </c>
      <c r="Y10" s="5">
        <v>553</v>
      </c>
      <c r="Z10" s="5">
        <v>282</v>
      </c>
      <c r="AA10" s="5">
        <v>6419</v>
      </c>
      <c r="AB10" s="5">
        <v>5</v>
      </c>
      <c r="AC10" s="5">
        <v>9</v>
      </c>
      <c r="AD10" s="5">
        <v>69253</v>
      </c>
      <c r="AE10" s="5">
        <v>47287</v>
      </c>
      <c r="AF10" s="5">
        <v>881</v>
      </c>
      <c r="AG10" s="5">
        <v>1211</v>
      </c>
      <c r="AH10" s="5">
        <v>1532</v>
      </c>
      <c r="AI10" s="5">
        <v>18339</v>
      </c>
      <c r="AJ10" s="5">
        <v>3</v>
      </c>
      <c r="AK10" s="5">
        <v>16453</v>
      </c>
      <c r="AL10" s="5">
        <v>6569</v>
      </c>
      <c r="AM10" s="5">
        <v>7</v>
      </c>
      <c r="AN10" s="5">
        <v>271</v>
      </c>
      <c r="AO10" s="5">
        <v>3089</v>
      </c>
      <c r="AP10" s="5">
        <v>6515</v>
      </c>
      <c r="AQ10" s="5">
        <v>0</v>
      </c>
      <c r="AR10" s="5">
        <v>0</v>
      </c>
      <c r="AS10" s="5">
        <v>3</v>
      </c>
    </row>
    <row r="11" spans="1:45">
      <c r="A11" s="5">
        <v>1391</v>
      </c>
      <c r="B11" s="5">
        <v>4</v>
      </c>
      <c r="C11" s="5" t="s">
        <v>174</v>
      </c>
      <c r="D11" s="5" t="s">
        <v>173</v>
      </c>
      <c r="E11" s="5">
        <v>483655</v>
      </c>
      <c r="F11" s="5">
        <v>207546</v>
      </c>
      <c r="G11" s="5">
        <v>9647</v>
      </c>
      <c r="H11" s="5">
        <v>14040</v>
      </c>
      <c r="I11" s="5">
        <v>12378</v>
      </c>
      <c r="J11" s="5">
        <v>117348</v>
      </c>
      <c r="K11" s="5">
        <v>118230</v>
      </c>
      <c r="L11" s="5">
        <v>1137</v>
      </c>
      <c r="M11" s="5">
        <v>3329</v>
      </c>
      <c r="N11" s="5">
        <v>76847</v>
      </c>
      <c r="O11" s="5">
        <v>71292</v>
      </c>
      <c r="P11" s="5">
        <v>940</v>
      </c>
      <c r="Q11" s="5">
        <v>2280</v>
      </c>
      <c r="R11" s="5">
        <v>115</v>
      </c>
      <c r="S11" s="5">
        <v>800</v>
      </c>
      <c r="T11" s="5">
        <v>18</v>
      </c>
      <c r="U11" s="5">
        <v>1402</v>
      </c>
      <c r="V11" s="5">
        <v>36127</v>
      </c>
      <c r="W11" s="5">
        <v>28505</v>
      </c>
      <c r="X11" s="5">
        <v>354</v>
      </c>
      <c r="Y11" s="5">
        <v>553</v>
      </c>
      <c r="Z11" s="5">
        <v>282</v>
      </c>
      <c r="AA11" s="5">
        <v>6419</v>
      </c>
      <c r="AB11" s="5">
        <v>5</v>
      </c>
      <c r="AC11" s="5">
        <v>9</v>
      </c>
      <c r="AD11" s="5">
        <v>69253</v>
      </c>
      <c r="AE11" s="5">
        <v>47287</v>
      </c>
      <c r="AF11" s="5">
        <v>881</v>
      </c>
      <c r="AG11" s="5">
        <v>1211</v>
      </c>
      <c r="AH11" s="5">
        <v>1532</v>
      </c>
      <c r="AI11" s="5">
        <v>18339</v>
      </c>
      <c r="AJ11" s="5">
        <v>3</v>
      </c>
      <c r="AK11" s="5">
        <v>16453</v>
      </c>
      <c r="AL11" s="5">
        <v>6569</v>
      </c>
      <c r="AM11" s="5">
        <v>7</v>
      </c>
      <c r="AN11" s="5">
        <v>271</v>
      </c>
      <c r="AO11" s="5">
        <v>3089</v>
      </c>
      <c r="AP11" s="5">
        <v>6515</v>
      </c>
      <c r="AQ11" s="5">
        <v>0</v>
      </c>
      <c r="AR11" s="5">
        <v>0</v>
      </c>
      <c r="AS11" s="5">
        <v>3</v>
      </c>
    </row>
    <row r="12" spans="1:45">
      <c r="A12" s="5">
        <v>1391</v>
      </c>
      <c r="B12" s="5">
        <v>3</v>
      </c>
      <c r="C12" s="5" t="s">
        <v>175</v>
      </c>
      <c r="D12" s="5" t="s">
        <v>176</v>
      </c>
      <c r="E12" s="5">
        <v>906453</v>
      </c>
      <c r="F12" s="5">
        <v>357017</v>
      </c>
      <c r="G12" s="5">
        <v>13272</v>
      </c>
      <c r="H12" s="5">
        <v>25513</v>
      </c>
      <c r="I12" s="5">
        <v>13512</v>
      </c>
      <c r="J12" s="5">
        <v>114097</v>
      </c>
      <c r="K12" s="5">
        <v>381069</v>
      </c>
      <c r="L12" s="5">
        <v>1693</v>
      </c>
      <c r="M12" s="5">
        <v>280</v>
      </c>
      <c r="N12" s="5">
        <v>150570</v>
      </c>
      <c r="O12" s="5">
        <v>133605</v>
      </c>
      <c r="P12" s="5">
        <v>991</v>
      </c>
      <c r="Q12" s="5">
        <v>5060</v>
      </c>
      <c r="R12" s="5">
        <v>132</v>
      </c>
      <c r="S12" s="5">
        <v>10370</v>
      </c>
      <c r="T12" s="5">
        <v>245</v>
      </c>
      <c r="U12" s="5">
        <v>166</v>
      </c>
      <c r="V12" s="5">
        <v>99671</v>
      </c>
      <c r="W12" s="5">
        <v>46439</v>
      </c>
      <c r="X12" s="5">
        <v>318</v>
      </c>
      <c r="Y12" s="5">
        <v>1717</v>
      </c>
      <c r="Z12" s="5">
        <v>1060</v>
      </c>
      <c r="AA12" s="5">
        <v>49706</v>
      </c>
      <c r="AB12" s="5">
        <v>431</v>
      </c>
      <c r="AC12" s="5">
        <v>0</v>
      </c>
      <c r="AD12" s="5">
        <v>142098</v>
      </c>
      <c r="AE12" s="5">
        <v>57205</v>
      </c>
      <c r="AF12" s="5">
        <v>1012</v>
      </c>
      <c r="AG12" s="5">
        <v>1021</v>
      </c>
      <c r="AH12" s="5">
        <v>2723</v>
      </c>
      <c r="AI12" s="5">
        <v>80137</v>
      </c>
      <c r="AJ12" s="5">
        <v>0</v>
      </c>
      <c r="AK12" s="5">
        <v>82686</v>
      </c>
      <c r="AL12" s="5">
        <v>4233</v>
      </c>
      <c r="AM12" s="5">
        <v>1341</v>
      </c>
      <c r="AN12" s="5">
        <v>329</v>
      </c>
      <c r="AO12" s="5">
        <v>8651</v>
      </c>
      <c r="AP12" s="5">
        <v>3006</v>
      </c>
      <c r="AQ12" s="5">
        <v>65127</v>
      </c>
      <c r="AR12" s="5">
        <v>0</v>
      </c>
      <c r="AS12" s="5">
        <v>0</v>
      </c>
    </row>
    <row r="13" spans="1:45">
      <c r="A13" s="5">
        <v>1391</v>
      </c>
      <c r="B13" s="5">
        <v>4</v>
      </c>
      <c r="C13" s="5" t="s">
        <v>177</v>
      </c>
      <c r="D13" s="5" t="s">
        <v>176</v>
      </c>
      <c r="E13" s="5">
        <v>906453</v>
      </c>
      <c r="F13" s="5">
        <v>357017</v>
      </c>
      <c r="G13" s="5">
        <v>13272</v>
      </c>
      <c r="H13" s="5">
        <v>25513</v>
      </c>
      <c r="I13" s="5">
        <v>13512</v>
      </c>
      <c r="J13" s="5">
        <v>114097</v>
      </c>
      <c r="K13" s="5">
        <v>381069</v>
      </c>
      <c r="L13" s="5">
        <v>1693</v>
      </c>
      <c r="M13" s="5">
        <v>280</v>
      </c>
      <c r="N13" s="5">
        <v>150570</v>
      </c>
      <c r="O13" s="5">
        <v>133605</v>
      </c>
      <c r="P13" s="5">
        <v>991</v>
      </c>
      <c r="Q13" s="5">
        <v>5060</v>
      </c>
      <c r="R13" s="5">
        <v>132</v>
      </c>
      <c r="S13" s="5">
        <v>10370</v>
      </c>
      <c r="T13" s="5">
        <v>245</v>
      </c>
      <c r="U13" s="5">
        <v>166</v>
      </c>
      <c r="V13" s="5">
        <v>99671</v>
      </c>
      <c r="W13" s="5">
        <v>46439</v>
      </c>
      <c r="X13" s="5">
        <v>318</v>
      </c>
      <c r="Y13" s="5">
        <v>1717</v>
      </c>
      <c r="Z13" s="5">
        <v>1060</v>
      </c>
      <c r="AA13" s="5">
        <v>49706</v>
      </c>
      <c r="AB13" s="5">
        <v>431</v>
      </c>
      <c r="AC13" s="5">
        <v>0</v>
      </c>
      <c r="AD13" s="5">
        <v>142098</v>
      </c>
      <c r="AE13" s="5">
        <v>57205</v>
      </c>
      <c r="AF13" s="5">
        <v>1012</v>
      </c>
      <c r="AG13" s="5">
        <v>1021</v>
      </c>
      <c r="AH13" s="5">
        <v>2723</v>
      </c>
      <c r="AI13" s="5">
        <v>80137</v>
      </c>
      <c r="AJ13" s="5">
        <v>0</v>
      </c>
      <c r="AK13" s="5">
        <v>82686</v>
      </c>
      <c r="AL13" s="5">
        <v>4233</v>
      </c>
      <c r="AM13" s="5">
        <v>1341</v>
      </c>
      <c r="AN13" s="5">
        <v>329</v>
      </c>
      <c r="AO13" s="5">
        <v>8651</v>
      </c>
      <c r="AP13" s="5">
        <v>3006</v>
      </c>
      <c r="AQ13" s="5">
        <v>65127</v>
      </c>
      <c r="AR13" s="5">
        <v>0</v>
      </c>
      <c r="AS13" s="5">
        <v>0</v>
      </c>
    </row>
    <row r="14" spans="1:45">
      <c r="A14" s="5">
        <v>1391</v>
      </c>
      <c r="B14" s="5">
        <v>3</v>
      </c>
      <c r="C14" s="5" t="s">
        <v>178</v>
      </c>
      <c r="D14" s="5" t="s">
        <v>179</v>
      </c>
      <c r="E14" s="5">
        <v>2142849</v>
      </c>
      <c r="F14" s="5">
        <v>1296894</v>
      </c>
      <c r="G14" s="5">
        <v>52151</v>
      </c>
      <c r="H14" s="5">
        <v>61875</v>
      </c>
      <c r="I14" s="5">
        <v>115951</v>
      </c>
      <c r="J14" s="5">
        <v>475126</v>
      </c>
      <c r="K14" s="5">
        <v>130871</v>
      </c>
      <c r="L14" s="5">
        <v>4849</v>
      </c>
      <c r="M14" s="5">
        <v>5131</v>
      </c>
      <c r="N14" s="5">
        <v>901686</v>
      </c>
      <c r="O14" s="5">
        <v>875765</v>
      </c>
      <c r="P14" s="5">
        <v>8531</v>
      </c>
      <c r="Q14" s="5">
        <v>2769</v>
      </c>
      <c r="R14" s="5">
        <v>5675</v>
      </c>
      <c r="S14" s="5">
        <v>7505</v>
      </c>
      <c r="T14" s="5">
        <v>190</v>
      </c>
      <c r="U14" s="5">
        <v>1251</v>
      </c>
      <c r="V14" s="5">
        <v>257576</v>
      </c>
      <c r="W14" s="5">
        <v>139394</v>
      </c>
      <c r="X14" s="5">
        <v>2353</v>
      </c>
      <c r="Y14" s="5">
        <v>618</v>
      </c>
      <c r="Z14" s="5">
        <v>265</v>
      </c>
      <c r="AA14" s="5">
        <v>114939</v>
      </c>
      <c r="AB14" s="5">
        <v>0</v>
      </c>
      <c r="AC14" s="5">
        <v>6</v>
      </c>
      <c r="AD14" s="5">
        <v>225072</v>
      </c>
      <c r="AE14" s="5">
        <v>166113</v>
      </c>
      <c r="AF14" s="5">
        <v>6812</v>
      </c>
      <c r="AG14" s="5">
        <v>3432</v>
      </c>
      <c r="AH14" s="5">
        <v>10307</v>
      </c>
      <c r="AI14" s="5">
        <v>38392</v>
      </c>
      <c r="AJ14" s="5">
        <v>17</v>
      </c>
      <c r="AK14" s="5">
        <v>114921</v>
      </c>
      <c r="AL14" s="5">
        <v>25737</v>
      </c>
      <c r="AM14" s="5">
        <v>1816</v>
      </c>
      <c r="AN14" s="5">
        <v>664</v>
      </c>
      <c r="AO14" s="5">
        <v>30106</v>
      </c>
      <c r="AP14" s="5">
        <v>41177</v>
      </c>
      <c r="AQ14" s="5">
        <v>15345</v>
      </c>
      <c r="AR14" s="5">
        <v>0</v>
      </c>
      <c r="AS14" s="5">
        <v>77</v>
      </c>
    </row>
    <row r="15" spans="1:45">
      <c r="A15" s="5">
        <v>1391</v>
      </c>
      <c r="B15" s="5">
        <v>4</v>
      </c>
      <c r="C15" s="5" t="s">
        <v>180</v>
      </c>
      <c r="D15" s="5" t="s">
        <v>179</v>
      </c>
      <c r="E15" s="5">
        <v>2142849</v>
      </c>
      <c r="F15" s="5">
        <v>1296894</v>
      </c>
      <c r="G15" s="5">
        <v>52151</v>
      </c>
      <c r="H15" s="5">
        <v>61875</v>
      </c>
      <c r="I15" s="5">
        <v>115951</v>
      </c>
      <c r="J15" s="5">
        <v>475126</v>
      </c>
      <c r="K15" s="5">
        <v>130871</v>
      </c>
      <c r="L15" s="5">
        <v>4849</v>
      </c>
      <c r="M15" s="5">
        <v>5131</v>
      </c>
      <c r="N15" s="5">
        <v>901686</v>
      </c>
      <c r="O15" s="5">
        <v>875765</v>
      </c>
      <c r="P15" s="5">
        <v>8531</v>
      </c>
      <c r="Q15" s="5">
        <v>2769</v>
      </c>
      <c r="R15" s="5">
        <v>5675</v>
      </c>
      <c r="S15" s="5">
        <v>7505</v>
      </c>
      <c r="T15" s="5">
        <v>190</v>
      </c>
      <c r="U15" s="5">
        <v>1251</v>
      </c>
      <c r="V15" s="5">
        <v>257576</v>
      </c>
      <c r="W15" s="5">
        <v>139394</v>
      </c>
      <c r="X15" s="5">
        <v>2353</v>
      </c>
      <c r="Y15" s="5">
        <v>618</v>
      </c>
      <c r="Z15" s="5">
        <v>265</v>
      </c>
      <c r="AA15" s="5">
        <v>114939</v>
      </c>
      <c r="AB15" s="5">
        <v>0</v>
      </c>
      <c r="AC15" s="5">
        <v>6</v>
      </c>
      <c r="AD15" s="5">
        <v>225072</v>
      </c>
      <c r="AE15" s="5">
        <v>166113</v>
      </c>
      <c r="AF15" s="5">
        <v>6812</v>
      </c>
      <c r="AG15" s="5">
        <v>3432</v>
      </c>
      <c r="AH15" s="5">
        <v>10307</v>
      </c>
      <c r="AI15" s="5">
        <v>38392</v>
      </c>
      <c r="AJ15" s="5">
        <v>17</v>
      </c>
      <c r="AK15" s="5">
        <v>114921</v>
      </c>
      <c r="AL15" s="5">
        <v>25737</v>
      </c>
      <c r="AM15" s="5">
        <v>1816</v>
      </c>
      <c r="AN15" s="5">
        <v>664</v>
      </c>
      <c r="AO15" s="5">
        <v>30106</v>
      </c>
      <c r="AP15" s="5">
        <v>41177</v>
      </c>
      <c r="AQ15" s="5">
        <v>15345</v>
      </c>
      <c r="AR15" s="5">
        <v>0</v>
      </c>
      <c r="AS15" s="5">
        <v>77</v>
      </c>
    </row>
    <row r="16" spans="1:45">
      <c r="A16" s="5">
        <v>1391</v>
      </c>
      <c r="B16" s="5">
        <v>3</v>
      </c>
      <c r="C16" s="5" t="s">
        <v>181</v>
      </c>
      <c r="D16" s="5" t="s">
        <v>182</v>
      </c>
      <c r="E16" s="5">
        <v>1012935</v>
      </c>
      <c r="F16" s="5">
        <v>625775</v>
      </c>
      <c r="G16" s="5">
        <v>13763</v>
      </c>
      <c r="H16" s="5">
        <v>38536</v>
      </c>
      <c r="I16" s="5">
        <v>32157</v>
      </c>
      <c r="J16" s="5">
        <v>258633</v>
      </c>
      <c r="K16" s="5">
        <v>30701</v>
      </c>
      <c r="L16" s="5">
        <v>5685</v>
      </c>
      <c r="M16" s="5">
        <v>7686</v>
      </c>
      <c r="N16" s="5">
        <v>314860</v>
      </c>
      <c r="O16" s="5">
        <v>294117</v>
      </c>
      <c r="P16" s="5">
        <v>1900</v>
      </c>
      <c r="Q16" s="5">
        <v>1385</v>
      </c>
      <c r="R16" s="5">
        <v>3475</v>
      </c>
      <c r="S16" s="5">
        <v>8421</v>
      </c>
      <c r="T16" s="5">
        <v>476</v>
      </c>
      <c r="U16" s="5">
        <v>5086</v>
      </c>
      <c r="V16" s="5">
        <v>68857</v>
      </c>
      <c r="W16" s="5">
        <v>61278</v>
      </c>
      <c r="X16" s="5">
        <v>915</v>
      </c>
      <c r="Y16" s="5">
        <v>522</v>
      </c>
      <c r="Z16" s="5">
        <v>155</v>
      </c>
      <c r="AA16" s="5">
        <v>5906</v>
      </c>
      <c r="AB16" s="5">
        <v>80</v>
      </c>
      <c r="AC16" s="5">
        <v>0</v>
      </c>
      <c r="AD16" s="5">
        <v>57944</v>
      </c>
      <c r="AE16" s="5">
        <v>32031</v>
      </c>
      <c r="AF16" s="5">
        <v>3345</v>
      </c>
      <c r="AG16" s="5">
        <v>717</v>
      </c>
      <c r="AH16" s="5">
        <v>1168</v>
      </c>
      <c r="AI16" s="5">
        <v>20683</v>
      </c>
      <c r="AJ16" s="5">
        <v>0</v>
      </c>
      <c r="AK16" s="5">
        <v>24211</v>
      </c>
      <c r="AL16" s="5">
        <v>10306</v>
      </c>
      <c r="AM16" s="5">
        <v>7644</v>
      </c>
      <c r="AN16" s="5">
        <v>506</v>
      </c>
      <c r="AO16" s="5">
        <v>1867</v>
      </c>
      <c r="AP16" s="5">
        <v>2156</v>
      </c>
      <c r="AQ16" s="5">
        <v>1679</v>
      </c>
      <c r="AR16" s="5">
        <v>8</v>
      </c>
      <c r="AS16" s="5">
        <v>45</v>
      </c>
    </row>
    <row r="17" spans="1:45">
      <c r="A17" s="5">
        <v>1391</v>
      </c>
      <c r="B17" s="5">
        <v>4</v>
      </c>
      <c r="C17" s="5" t="s">
        <v>183</v>
      </c>
      <c r="D17" s="5" t="s">
        <v>184</v>
      </c>
      <c r="E17" s="5">
        <v>954926</v>
      </c>
      <c r="F17" s="5">
        <v>579486</v>
      </c>
      <c r="G17" s="5">
        <v>12595</v>
      </c>
      <c r="H17" s="5">
        <v>37972</v>
      </c>
      <c r="I17" s="5">
        <v>29705</v>
      </c>
      <c r="J17" s="5">
        <v>255102</v>
      </c>
      <c r="K17" s="5">
        <v>27109</v>
      </c>
      <c r="L17" s="5">
        <v>5588</v>
      </c>
      <c r="M17" s="5">
        <v>7369</v>
      </c>
      <c r="N17" s="5">
        <v>311647</v>
      </c>
      <c r="O17" s="5">
        <v>290965</v>
      </c>
      <c r="P17" s="5">
        <v>1864</v>
      </c>
      <c r="Q17" s="5">
        <v>1385</v>
      </c>
      <c r="R17" s="5">
        <v>3475</v>
      </c>
      <c r="S17" s="5">
        <v>8421</v>
      </c>
      <c r="T17" s="5">
        <v>476</v>
      </c>
      <c r="U17" s="5">
        <v>5061</v>
      </c>
      <c r="V17" s="5">
        <v>67500</v>
      </c>
      <c r="W17" s="5">
        <v>59921</v>
      </c>
      <c r="X17" s="5">
        <v>915</v>
      </c>
      <c r="Y17" s="5">
        <v>522</v>
      </c>
      <c r="Z17" s="5">
        <v>155</v>
      </c>
      <c r="AA17" s="5">
        <v>5906</v>
      </c>
      <c r="AB17" s="5">
        <v>80</v>
      </c>
      <c r="AC17" s="5">
        <v>0</v>
      </c>
      <c r="AD17" s="5">
        <v>51632</v>
      </c>
      <c r="AE17" s="5">
        <v>29039</v>
      </c>
      <c r="AF17" s="5">
        <v>2577</v>
      </c>
      <c r="AG17" s="5">
        <v>717</v>
      </c>
      <c r="AH17" s="5">
        <v>1056</v>
      </c>
      <c r="AI17" s="5">
        <v>18244</v>
      </c>
      <c r="AJ17" s="5">
        <v>0</v>
      </c>
      <c r="AK17" s="5">
        <v>9688</v>
      </c>
      <c r="AL17" s="5">
        <v>2306</v>
      </c>
      <c r="AM17" s="5">
        <v>1300</v>
      </c>
      <c r="AN17" s="5">
        <v>506</v>
      </c>
      <c r="AO17" s="5">
        <v>1867</v>
      </c>
      <c r="AP17" s="5">
        <v>2156</v>
      </c>
      <c r="AQ17" s="5">
        <v>1500</v>
      </c>
      <c r="AR17" s="5">
        <v>8</v>
      </c>
      <c r="AS17" s="5">
        <v>45</v>
      </c>
    </row>
    <row r="18" spans="1:45">
      <c r="A18" s="5">
        <v>1391</v>
      </c>
      <c r="B18" s="5">
        <v>4</v>
      </c>
      <c r="C18" s="5" t="s">
        <v>185</v>
      </c>
      <c r="D18" s="5" t="s">
        <v>186</v>
      </c>
      <c r="E18" s="5">
        <v>58010</v>
      </c>
      <c r="F18" s="5">
        <v>46288</v>
      </c>
      <c r="G18" s="5">
        <v>1169</v>
      </c>
      <c r="H18" s="5">
        <v>564</v>
      </c>
      <c r="I18" s="5">
        <v>2452</v>
      </c>
      <c r="J18" s="5">
        <v>3531</v>
      </c>
      <c r="K18" s="5">
        <v>3592</v>
      </c>
      <c r="L18" s="5">
        <v>97</v>
      </c>
      <c r="M18" s="5">
        <v>316</v>
      </c>
      <c r="N18" s="5">
        <v>3213</v>
      </c>
      <c r="O18" s="5">
        <v>3153</v>
      </c>
      <c r="P18" s="5">
        <v>36</v>
      </c>
      <c r="Q18" s="5">
        <v>0</v>
      </c>
      <c r="R18" s="5">
        <v>0</v>
      </c>
      <c r="S18" s="5">
        <v>0</v>
      </c>
      <c r="T18" s="5">
        <v>0</v>
      </c>
      <c r="U18" s="5">
        <v>25</v>
      </c>
      <c r="V18" s="5">
        <v>1357</v>
      </c>
      <c r="W18" s="5">
        <v>1357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6311</v>
      </c>
      <c r="AE18" s="5">
        <v>2992</v>
      </c>
      <c r="AF18" s="5">
        <v>768</v>
      </c>
      <c r="AG18" s="5">
        <v>0</v>
      </c>
      <c r="AH18" s="5">
        <v>112</v>
      </c>
      <c r="AI18" s="5">
        <v>2439</v>
      </c>
      <c r="AJ18" s="5">
        <v>0</v>
      </c>
      <c r="AK18" s="5">
        <v>14523</v>
      </c>
      <c r="AL18" s="5">
        <v>8000</v>
      </c>
      <c r="AM18" s="5">
        <v>6344</v>
      </c>
      <c r="AN18" s="5">
        <v>0</v>
      </c>
      <c r="AO18" s="5">
        <v>0</v>
      </c>
      <c r="AP18" s="5">
        <v>0</v>
      </c>
      <c r="AQ18" s="5">
        <v>179</v>
      </c>
      <c r="AR18" s="5">
        <v>0</v>
      </c>
      <c r="AS18" s="5">
        <v>0</v>
      </c>
    </row>
    <row r="19" spans="1:45">
      <c r="A19" s="5">
        <v>1391</v>
      </c>
      <c r="B19" s="5">
        <v>3</v>
      </c>
      <c r="C19" s="5" t="s">
        <v>187</v>
      </c>
      <c r="D19" s="5" t="s">
        <v>188</v>
      </c>
      <c r="E19" s="5">
        <v>2815963</v>
      </c>
      <c r="F19" s="5">
        <v>1329196</v>
      </c>
      <c r="G19" s="5">
        <v>85118</v>
      </c>
      <c r="H19" s="5">
        <v>176113</v>
      </c>
      <c r="I19" s="5">
        <v>228748</v>
      </c>
      <c r="J19" s="5">
        <v>609546</v>
      </c>
      <c r="K19" s="5">
        <v>364658</v>
      </c>
      <c r="L19" s="5">
        <v>10775</v>
      </c>
      <c r="M19" s="5">
        <v>11809</v>
      </c>
      <c r="N19" s="5">
        <v>531466</v>
      </c>
      <c r="O19" s="5">
        <v>458174</v>
      </c>
      <c r="P19" s="5">
        <v>10677</v>
      </c>
      <c r="Q19" s="5">
        <v>21999</v>
      </c>
      <c r="R19" s="5">
        <v>29400</v>
      </c>
      <c r="S19" s="5">
        <v>4958</v>
      </c>
      <c r="T19" s="5">
        <v>2078</v>
      </c>
      <c r="U19" s="5">
        <v>4180</v>
      </c>
      <c r="V19" s="5">
        <v>216328</v>
      </c>
      <c r="W19" s="5">
        <v>124109</v>
      </c>
      <c r="X19" s="5">
        <v>7815</v>
      </c>
      <c r="Y19" s="5">
        <v>7873</v>
      </c>
      <c r="Z19" s="5">
        <v>12264</v>
      </c>
      <c r="AA19" s="5">
        <v>63943</v>
      </c>
      <c r="AB19" s="5">
        <v>149</v>
      </c>
      <c r="AC19" s="5">
        <v>175</v>
      </c>
      <c r="AD19" s="5">
        <v>190820</v>
      </c>
      <c r="AE19" s="5">
        <v>98304</v>
      </c>
      <c r="AF19" s="5">
        <v>3753</v>
      </c>
      <c r="AG19" s="5">
        <v>5205</v>
      </c>
      <c r="AH19" s="5">
        <v>5277</v>
      </c>
      <c r="AI19" s="5">
        <v>78278</v>
      </c>
      <c r="AJ19" s="5">
        <v>3</v>
      </c>
      <c r="AK19" s="5">
        <v>197325</v>
      </c>
      <c r="AL19" s="5">
        <v>62959</v>
      </c>
      <c r="AM19" s="5">
        <v>4189</v>
      </c>
      <c r="AN19" s="5">
        <v>6474</v>
      </c>
      <c r="AO19" s="5">
        <v>24322</v>
      </c>
      <c r="AP19" s="5">
        <v>55060</v>
      </c>
      <c r="AQ19" s="5">
        <v>40058</v>
      </c>
      <c r="AR19" s="5">
        <v>3461</v>
      </c>
      <c r="AS19" s="5">
        <v>802</v>
      </c>
    </row>
    <row r="20" spans="1:45">
      <c r="A20" s="5">
        <v>1391</v>
      </c>
      <c r="B20" s="5">
        <v>4</v>
      </c>
      <c r="C20" s="5" t="s">
        <v>189</v>
      </c>
      <c r="D20" s="5" t="s">
        <v>188</v>
      </c>
      <c r="E20" s="5">
        <v>906588</v>
      </c>
      <c r="F20" s="5">
        <v>472186</v>
      </c>
      <c r="G20" s="5">
        <v>37489</v>
      </c>
      <c r="H20" s="5">
        <v>18612</v>
      </c>
      <c r="I20" s="5">
        <v>45411</v>
      </c>
      <c r="J20" s="5">
        <v>188471</v>
      </c>
      <c r="K20" s="5">
        <v>139776</v>
      </c>
      <c r="L20" s="5">
        <v>2462</v>
      </c>
      <c r="M20" s="5">
        <v>2182</v>
      </c>
      <c r="N20" s="5">
        <v>339670</v>
      </c>
      <c r="O20" s="5">
        <v>307669</v>
      </c>
      <c r="P20" s="5">
        <v>5621</v>
      </c>
      <c r="Q20" s="5">
        <v>481</v>
      </c>
      <c r="R20" s="5">
        <v>23351</v>
      </c>
      <c r="S20" s="5">
        <v>66</v>
      </c>
      <c r="T20" s="5">
        <v>2011</v>
      </c>
      <c r="U20" s="5">
        <v>471</v>
      </c>
      <c r="V20" s="5">
        <v>37747</v>
      </c>
      <c r="W20" s="5">
        <v>18518</v>
      </c>
      <c r="X20" s="5">
        <v>312</v>
      </c>
      <c r="Y20" s="5">
        <v>4922</v>
      </c>
      <c r="Z20" s="5">
        <v>2098</v>
      </c>
      <c r="AA20" s="5">
        <v>11820</v>
      </c>
      <c r="AB20" s="5">
        <v>30</v>
      </c>
      <c r="AC20" s="5">
        <v>47</v>
      </c>
      <c r="AD20" s="5">
        <v>27468</v>
      </c>
      <c r="AE20" s="5">
        <v>12042</v>
      </c>
      <c r="AF20" s="5">
        <v>767</v>
      </c>
      <c r="AG20" s="5">
        <v>210</v>
      </c>
      <c r="AH20" s="5">
        <v>968</v>
      </c>
      <c r="AI20" s="5">
        <v>13481</v>
      </c>
      <c r="AJ20" s="5">
        <v>0</v>
      </c>
      <c r="AK20" s="5">
        <v>29354</v>
      </c>
      <c r="AL20" s="5">
        <v>10479</v>
      </c>
      <c r="AM20" s="5">
        <v>181</v>
      </c>
      <c r="AN20" s="5">
        <v>407</v>
      </c>
      <c r="AO20" s="5">
        <v>6373</v>
      </c>
      <c r="AP20" s="5">
        <v>1264</v>
      </c>
      <c r="AQ20" s="5">
        <v>10592</v>
      </c>
      <c r="AR20" s="5">
        <v>0</v>
      </c>
      <c r="AS20" s="5">
        <v>58</v>
      </c>
    </row>
    <row r="21" spans="1:45">
      <c r="A21" s="5">
        <v>1391</v>
      </c>
      <c r="B21" s="5">
        <v>4</v>
      </c>
      <c r="C21" s="5" t="s">
        <v>190</v>
      </c>
      <c r="D21" s="5" t="s">
        <v>191</v>
      </c>
      <c r="E21" s="5">
        <v>413313</v>
      </c>
      <c r="F21" s="5">
        <v>226579</v>
      </c>
      <c r="G21" s="5">
        <v>18864</v>
      </c>
      <c r="H21" s="5">
        <v>25147</v>
      </c>
      <c r="I21" s="5">
        <v>13550</v>
      </c>
      <c r="J21" s="5">
        <v>68212</v>
      </c>
      <c r="K21" s="5">
        <v>56299</v>
      </c>
      <c r="L21" s="5">
        <v>1335</v>
      </c>
      <c r="M21" s="5">
        <v>3328</v>
      </c>
      <c r="N21" s="5">
        <v>61686</v>
      </c>
      <c r="O21" s="5">
        <v>52511</v>
      </c>
      <c r="P21" s="5">
        <v>1832</v>
      </c>
      <c r="Q21" s="5">
        <v>5776</v>
      </c>
      <c r="R21" s="5">
        <v>231</v>
      </c>
      <c r="S21" s="5">
        <v>720</v>
      </c>
      <c r="T21" s="5">
        <v>42</v>
      </c>
      <c r="U21" s="5">
        <v>574</v>
      </c>
      <c r="V21" s="5">
        <v>60627</v>
      </c>
      <c r="W21" s="5">
        <v>39265</v>
      </c>
      <c r="X21" s="5">
        <v>4752</v>
      </c>
      <c r="Y21" s="5">
        <v>1775</v>
      </c>
      <c r="Z21" s="5">
        <v>7334</v>
      </c>
      <c r="AA21" s="5">
        <v>7487</v>
      </c>
      <c r="AB21" s="5">
        <v>0</v>
      </c>
      <c r="AC21" s="5">
        <v>15</v>
      </c>
      <c r="AD21" s="5">
        <v>61901</v>
      </c>
      <c r="AE21" s="5">
        <v>35651</v>
      </c>
      <c r="AF21" s="5">
        <v>998</v>
      </c>
      <c r="AG21" s="5">
        <v>1505</v>
      </c>
      <c r="AH21" s="5">
        <v>1763</v>
      </c>
      <c r="AI21" s="5">
        <v>21984</v>
      </c>
      <c r="AJ21" s="5">
        <v>0</v>
      </c>
      <c r="AK21" s="5">
        <v>40439</v>
      </c>
      <c r="AL21" s="5">
        <v>21709</v>
      </c>
      <c r="AM21" s="5">
        <v>3702</v>
      </c>
      <c r="AN21" s="5">
        <v>2738</v>
      </c>
      <c r="AO21" s="5">
        <v>6007</v>
      </c>
      <c r="AP21" s="5">
        <v>5269</v>
      </c>
      <c r="AQ21" s="5">
        <v>40</v>
      </c>
      <c r="AR21" s="5">
        <v>266</v>
      </c>
      <c r="AS21" s="5">
        <v>709</v>
      </c>
    </row>
    <row r="22" spans="1:45">
      <c r="A22" s="5">
        <v>1391</v>
      </c>
      <c r="B22" s="5">
        <v>4</v>
      </c>
      <c r="C22" s="5" t="s">
        <v>192</v>
      </c>
      <c r="D22" s="5" t="s">
        <v>193</v>
      </c>
      <c r="E22" s="5">
        <v>246063</v>
      </c>
      <c r="F22" s="5">
        <v>101431</v>
      </c>
      <c r="G22" s="5">
        <v>12035</v>
      </c>
      <c r="H22" s="5">
        <v>6809</v>
      </c>
      <c r="I22" s="5">
        <v>21611</v>
      </c>
      <c r="J22" s="5">
        <v>84694</v>
      </c>
      <c r="K22" s="5">
        <v>15553</v>
      </c>
      <c r="L22" s="5">
        <v>3057</v>
      </c>
      <c r="M22" s="5">
        <v>871</v>
      </c>
      <c r="N22" s="5">
        <v>29227</v>
      </c>
      <c r="O22" s="5">
        <v>18500</v>
      </c>
      <c r="P22" s="5">
        <v>1835</v>
      </c>
      <c r="Q22" s="5">
        <v>1452</v>
      </c>
      <c r="R22" s="5">
        <v>4595</v>
      </c>
      <c r="S22" s="5">
        <v>2572</v>
      </c>
      <c r="T22" s="5">
        <v>0</v>
      </c>
      <c r="U22" s="5">
        <v>272</v>
      </c>
      <c r="V22" s="5">
        <v>54167</v>
      </c>
      <c r="W22" s="5">
        <v>10595</v>
      </c>
      <c r="X22" s="5">
        <v>564</v>
      </c>
      <c r="Y22" s="5">
        <v>1111</v>
      </c>
      <c r="Z22" s="5">
        <v>2362</v>
      </c>
      <c r="AA22" s="5">
        <v>39402</v>
      </c>
      <c r="AB22" s="5">
        <v>79</v>
      </c>
      <c r="AC22" s="5">
        <v>54</v>
      </c>
      <c r="AD22" s="5">
        <v>6783</v>
      </c>
      <c r="AE22" s="5">
        <v>4129</v>
      </c>
      <c r="AF22" s="5">
        <v>389</v>
      </c>
      <c r="AG22" s="5">
        <v>44</v>
      </c>
      <c r="AH22" s="5">
        <v>158</v>
      </c>
      <c r="AI22" s="5">
        <v>2064</v>
      </c>
      <c r="AJ22" s="5">
        <v>0</v>
      </c>
      <c r="AK22" s="5">
        <v>21685</v>
      </c>
      <c r="AL22" s="5">
        <v>12814</v>
      </c>
      <c r="AM22" s="5">
        <v>20</v>
      </c>
      <c r="AN22" s="5">
        <v>108</v>
      </c>
      <c r="AO22" s="5">
        <v>1272</v>
      </c>
      <c r="AP22" s="5">
        <v>4527</v>
      </c>
      <c r="AQ22" s="5">
        <v>0</v>
      </c>
      <c r="AR22" s="5">
        <v>2944</v>
      </c>
      <c r="AS22" s="5">
        <v>0</v>
      </c>
    </row>
    <row r="23" spans="1:45">
      <c r="A23" s="5">
        <v>1391</v>
      </c>
      <c r="B23" s="5">
        <v>4</v>
      </c>
      <c r="C23" s="5" t="s">
        <v>194</v>
      </c>
      <c r="D23" s="5" t="s">
        <v>195</v>
      </c>
      <c r="E23" s="5">
        <v>16815</v>
      </c>
      <c r="F23" s="5">
        <v>14502</v>
      </c>
      <c r="G23" s="5">
        <v>1108</v>
      </c>
      <c r="H23" s="5">
        <v>241</v>
      </c>
      <c r="I23" s="5">
        <v>720</v>
      </c>
      <c r="J23" s="5">
        <v>75</v>
      </c>
      <c r="K23" s="5">
        <v>0</v>
      </c>
      <c r="L23" s="5">
        <v>27</v>
      </c>
      <c r="M23" s="5">
        <v>141</v>
      </c>
      <c r="N23" s="5">
        <v>6852</v>
      </c>
      <c r="O23" s="5">
        <v>6775</v>
      </c>
      <c r="P23" s="5">
        <v>12</v>
      </c>
      <c r="Q23" s="5">
        <v>20</v>
      </c>
      <c r="R23" s="5">
        <v>0</v>
      </c>
      <c r="S23" s="5">
        <v>0</v>
      </c>
      <c r="T23" s="5">
        <v>5</v>
      </c>
      <c r="U23" s="5">
        <v>40</v>
      </c>
      <c r="V23" s="5">
        <v>2542</v>
      </c>
      <c r="W23" s="5">
        <v>2322</v>
      </c>
      <c r="X23" s="5">
        <v>2</v>
      </c>
      <c r="Y23" s="5">
        <v>0</v>
      </c>
      <c r="Z23" s="5">
        <v>0</v>
      </c>
      <c r="AA23" s="5">
        <v>197</v>
      </c>
      <c r="AB23" s="5">
        <v>0</v>
      </c>
      <c r="AC23" s="5">
        <v>20</v>
      </c>
      <c r="AD23" s="5">
        <v>3817</v>
      </c>
      <c r="AE23" s="5">
        <v>2866</v>
      </c>
      <c r="AF23" s="5">
        <v>0</v>
      </c>
      <c r="AG23" s="5">
        <v>173</v>
      </c>
      <c r="AH23" s="5">
        <v>3</v>
      </c>
      <c r="AI23" s="5">
        <v>776</v>
      </c>
      <c r="AJ23" s="5">
        <v>0</v>
      </c>
      <c r="AK23" s="5">
        <v>4375</v>
      </c>
      <c r="AL23" s="5">
        <v>1630</v>
      </c>
      <c r="AM23" s="5">
        <v>12</v>
      </c>
      <c r="AN23" s="5">
        <v>42</v>
      </c>
      <c r="AO23" s="5">
        <v>106</v>
      </c>
      <c r="AP23" s="5">
        <v>2525</v>
      </c>
      <c r="AQ23" s="5">
        <v>60</v>
      </c>
      <c r="AR23" s="5">
        <v>0</v>
      </c>
      <c r="AS23" s="5">
        <v>0</v>
      </c>
    </row>
    <row r="24" spans="1:45">
      <c r="A24" s="5">
        <v>1391</v>
      </c>
      <c r="B24" s="5">
        <v>4</v>
      </c>
      <c r="C24" s="5" t="s">
        <v>196</v>
      </c>
      <c r="D24" s="5" t="s">
        <v>197</v>
      </c>
      <c r="E24" s="5">
        <v>236858</v>
      </c>
      <c r="F24" s="5">
        <v>64833</v>
      </c>
      <c r="G24" s="5">
        <v>1910</v>
      </c>
      <c r="H24" s="5">
        <v>13027</v>
      </c>
      <c r="I24" s="5">
        <v>19264</v>
      </c>
      <c r="J24" s="5">
        <v>54197</v>
      </c>
      <c r="K24" s="5">
        <v>82155</v>
      </c>
      <c r="L24" s="5">
        <v>179</v>
      </c>
      <c r="M24" s="5">
        <v>1292</v>
      </c>
      <c r="N24" s="5">
        <v>14709</v>
      </c>
      <c r="O24" s="5">
        <v>11000</v>
      </c>
      <c r="P24" s="5">
        <v>127</v>
      </c>
      <c r="Q24" s="5">
        <v>2553</v>
      </c>
      <c r="R24" s="5">
        <v>25</v>
      </c>
      <c r="S24" s="5">
        <v>0</v>
      </c>
      <c r="T24" s="5">
        <v>0</v>
      </c>
      <c r="U24" s="5">
        <v>1004</v>
      </c>
      <c r="V24" s="5">
        <v>5675</v>
      </c>
      <c r="W24" s="5">
        <v>4304</v>
      </c>
      <c r="X24" s="5">
        <v>1366</v>
      </c>
      <c r="Y24" s="5">
        <v>0</v>
      </c>
      <c r="Z24" s="5">
        <v>5</v>
      </c>
      <c r="AA24" s="5">
        <v>0</v>
      </c>
      <c r="AB24" s="5">
        <v>0</v>
      </c>
      <c r="AC24" s="5">
        <v>0</v>
      </c>
      <c r="AD24" s="5">
        <v>20594</v>
      </c>
      <c r="AE24" s="5">
        <v>14757</v>
      </c>
      <c r="AF24" s="5">
        <v>226</v>
      </c>
      <c r="AG24" s="5">
        <v>18</v>
      </c>
      <c r="AH24" s="5">
        <v>426</v>
      </c>
      <c r="AI24" s="5">
        <v>5164</v>
      </c>
      <c r="AJ24" s="5">
        <v>3</v>
      </c>
      <c r="AK24" s="5">
        <v>24231</v>
      </c>
      <c r="AL24" s="5">
        <v>0</v>
      </c>
      <c r="AM24" s="5">
        <v>40</v>
      </c>
      <c r="AN24" s="5">
        <v>172</v>
      </c>
      <c r="AO24" s="5">
        <v>374</v>
      </c>
      <c r="AP24" s="5">
        <v>15355</v>
      </c>
      <c r="AQ24" s="5">
        <v>8284</v>
      </c>
      <c r="AR24" s="5">
        <v>0</v>
      </c>
      <c r="AS24" s="5">
        <v>5</v>
      </c>
    </row>
    <row r="25" spans="1:45">
      <c r="A25" s="5">
        <v>1391</v>
      </c>
      <c r="B25" s="5">
        <v>4</v>
      </c>
      <c r="C25" s="5" t="s">
        <v>198</v>
      </c>
      <c r="D25" s="5" t="s">
        <v>199</v>
      </c>
      <c r="E25" s="5">
        <v>996326</v>
      </c>
      <c r="F25" s="5">
        <v>449664</v>
      </c>
      <c r="G25" s="5">
        <v>13713</v>
      </c>
      <c r="H25" s="5">
        <v>112277</v>
      </c>
      <c r="I25" s="5">
        <v>128191</v>
      </c>
      <c r="J25" s="5">
        <v>213895</v>
      </c>
      <c r="K25" s="5">
        <v>70876</v>
      </c>
      <c r="L25" s="5">
        <v>3714</v>
      </c>
      <c r="M25" s="5">
        <v>3995</v>
      </c>
      <c r="N25" s="5">
        <v>79323</v>
      </c>
      <c r="O25" s="5">
        <v>61719</v>
      </c>
      <c r="P25" s="5">
        <v>1249</v>
      </c>
      <c r="Q25" s="5">
        <v>11716</v>
      </c>
      <c r="R25" s="5">
        <v>1199</v>
      </c>
      <c r="S25" s="5">
        <v>1600</v>
      </c>
      <c r="T25" s="5">
        <v>21</v>
      </c>
      <c r="U25" s="5">
        <v>1820</v>
      </c>
      <c r="V25" s="5">
        <v>55570</v>
      </c>
      <c r="W25" s="5">
        <v>49105</v>
      </c>
      <c r="X25" s="5">
        <v>819</v>
      </c>
      <c r="Y25" s="5">
        <v>65</v>
      </c>
      <c r="Z25" s="5">
        <v>465</v>
      </c>
      <c r="AA25" s="5">
        <v>5037</v>
      </c>
      <c r="AB25" s="5">
        <v>40</v>
      </c>
      <c r="AC25" s="5">
        <v>40</v>
      </c>
      <c r="AD25" s="5">
        <v>70257</v>
      </c>
      <c r="AE25" s="5">
        <v>28860</v>
      </c>
      <c r="AF25" s="5">
        <v>1373</v>
      </c>
      <c r="AG25" s="5">
        <v>3256</v>
      </c>
      <c r="AH25" s="5">
        <v>1959</v>
      </c>
      <c r="AI25" s="5">
        <v>34809</v>
      </c>
      <c r="AJ25" s="5">
        <v>0</v>
      </c>
      <c r="AK25" s="5">
        <v>77241</v>
      </c>
      <c r="AL25" s="5">
        <v>16327</v>
      </c>
      <c r="AM25" s="5">
        <v>235</v>
      </c>
      <c r="AN25" s="5">
        <v>3009</v>
      </c>
      <c r="AO25" s="5">
        <v>10190</v>
      </c>
      <c r="AP25" s="5">
        <v>26119</v>
      </c>
      <c r="AQ25" s="5">
        <v>21081</v>
      </c>
      <c r="AR25" s="5">
        <v>250</v>
      </c>
      <c r="AS25" s="5">
        <v>30</v>
      </c>
    </row>
    <row r="26" spans="1:45">
      <c r="A26" s="5">
        <v>1391</v>
      </c>
      <c r="B26" s="5">
        <v>3</v>
      </c>
      <c r="C26" s="5" t="s">
        <v>200</v>
      </c>
      <c r="D26" s="5" t="s">
        <v>201</v>
      </c>
      <c r="E26" s="5">
        <v>147625</v>
      </c>
      <c r="F26" s="5">
        <v>79073</v>
      </c>
      <c r="G26" s="5">
        <v>3527</v>
      </c>
      <c r="H26" s="5">
        <v>10312</v>
      </c>
      <c r="I26" s="5">
        <v>10905</v>
      </c>
      <c r="J26" s="5">
        <v>35895</v>
      </c>
      <c r="K26" s="5">
        <v>3597</v>
      </c>
      <c r="L26" s="5">
        <v>2106</v>
      </c>
      <c r="M26" s="5">
        <v>2210</v>
      </c>
      <c r="N26" s="5">
        <v>25333</v>
      </c>
      <c r="O26" s="5">
        <v>22807</v>
      </c>
      <c r="P26" s="5">
        <v>293</v>
      </c>
      <c r="Q26" s="5">
        <v>976</v>
      </c>
      <c r="R26" s="5">
        <v>378</v>
      </c>
      <c r="S26" s="5">
        <v>1</v>
      </c>
      <c r="T26" s="5">
        <v>132</v>
      </c>
      <c r="U26" s="5">
        <v>747</v>
      </c>
      <c r="V26" s="5">
        <v>65724</v>
      </c>
      <c r="W26" s="5">
        <v>35340</v>
      </c>
      <c r="X26" s="5">
        <v>23</v>
      </c>
      <c r="Y26" s="5">
        <v>338</v>
      </c>
      <c r="Z26" s="5">
        <v>832</v>
      </c>
      <c r="AA26" s="5">
        <v>29191</v>
      </c>
      <c r="AB26" s="5">
        <v>0</v>
      </c>
      <c r="AC26" s="5">
        <v>0</v>
      </c>
      <c r="AD26" s="5">
        <v>17280</v>
      </c>
      <c r="AE26" s="5">
        <v>9718</v>
      </c>
      <c r="AF26" s="5">
        <v>566</v>
      </c>
      <c r="AG26" s="5">
        <v>99</v>
      </c>
      <c r="AH26" s="5">
        <v>388</v>
      </c>
      <c r="AI26" s="5">
        <v>6508</v>
      </c>
      <c r="AJ26" s="5">
        <v>0</v>
      </c>
      <c r="AK26" s="5">
        <v>20770</v>
      </c>
      <c r="AL26" s="5">
        <v>6774</v>
      </c>
      <c r="AM26" s="5">
        <v>464</v>
      </c>
      <c r="AN26" s="5">
        <v>676</v>
      </c>
      <c r="AO26" s="5">
        <v>2813</v>
      </c>
      <c r="AP26" s="5">
        <v>9180</v>
      </c>
      <c r="AQ26" s="5">
        <v>863</v>
      </c>
      <c r="AR26" s="5">
        <v>0</v>
      </c>
      <c r="AS26" s="5">
        <v>0</v>
      </c>
    </row>
    <row r="27" spans="1:45">
      <c r="A27" s="5">
        <v>1391</v>
      </c>
      <c r="B27" s="5">
        <v>4</v>
      </c>
      <c r="C27" s="5" t="s">
        <v>202</v>
      </c>
      <c r="D27" s="5" t="s">
        <v>201</v>
      </c>
      <c r="E27" s="5">
        <v>147625</v>
      </c>
      <c r="F27" s="5">
        <v>79073</v>
      </c>
      <c r="G27" s="5">
        <v>3527</v>
      </c>
      <c r="H27" s="5">
        <v>10312</v>
      </c>
      <c r="I27" s="5">
        <v>10905</v>
      </c>
      <c r="J27" s="5">
        <v>35895</v>
      </c>
      <c r="K27" s="5">
        <v>3597</v>
      </c>
      <c r="L27" s="5">
        <v>2106</v>
      </c>
      <c r="M27" s="5">
        <v>2210</v>
      </c>
      <c r="N27" s="5">
        <v>25333</v>
      </c>
      <c r="O27" s="5">
        <v>22807</v>
      </c>
      <c r="P27" s="5">
        <v>293</v>
      </c>
      <c r="Q27" s="5">
        <v>976</v>
      </c>
      <c r="R27" s="5">
        <v>378</v>
      </c>
      <c r="S27" s="5">
        <v>1</v>
      </c>
      <c r="T27" s="5">
        <v>132</v>
      </c>
      <c r="U27" s="5">
        <v>747</v>
      </c>
      <c r="V27" s="5">
        <v>65724</v>
      </c>
      <c r="W27" s="5">
        <v>35340</v>
      </c>
      <c r="X27" s="5">
        <v>23</v>
      </c>
      <c r="Y27" s="5">
        <v>338</v>
      </c>
      <c r="Z27" s="5">
        <v>832</v>
      </c>
      <c r="AA27" s="5">
        <v>29191</v>
      </c>
      <c r="AB27" s="5">
        <v>0</v>
      </c>
      <c r="AC27" s="5">
        <v>0</v>
      </c>
      <c r="AD27" s="5">
        <v>17280</v>
      </c>
      <c r="AE27" s="5">
        <v>9718</v>
      </c>
      <c r="AF27" s="5">
        <v>566</v>
      </c>
      <c r="AG27" s="5">
        <v>99</v>
      </c>
      <c r="AH27" s="5">
        <v>388</v>
      </c>
      <c r="AI27" s="5">
        <v>6508</v>
      </c>
      <c r="AJ27" s="5">
        <v>0</v>
      </c>
      <c r="AK27" s="5">
        <v>20770</v>
      </c>
      <c r="AL27" s="5">
        <v>6774</v>
      </c>
      <c r="AM27" s="5">
        <v>464</v>
      </c>
      <c r="AN27" s="5">
        <v>676</v>
      </c>
      <c r="AO27" s="5">
        <v>2813</v>
      </c>
      <c r="AP27" s="5">
        <v>9180</v>
      </c>
      <c r="AQ27" s="5">
        <v>863</v>
      </c>
      <c r="AR27" s="5">
        <v>0</v>
      </c>
      <c r="AS27" s="5">
        <v>0</v>
      </c>
    </row>
    <row r="28" spans="1:45">
      <c r="A28" s="5">
        <v>1391</v>
      </c>
      <c r="B28" s="5">
        <v>2</v>
      </c>
      <c r="C28" s="5" t="s">
        <v>203</v>
      </c>
      <c r="D28" s="5" t="s">
        <v>204</v>
      </c>
      <c r="E28" s="5">
        <v>1136904</v>
      </c>
      <c r="F28" s="5">
        <v>896725</v>
      </c>
      <c r="G28" s="5">
        <v>18613</v>
      </c>
      <c r="H28" s="5">
        <v>45949</v>
      </c>
      <c r="I28" s="5">
        <v>24607</v>
      </c>
      <c r="J28" s="5">
        <v>145100</v>
      </c>
      <c r="K28" s="5">
        <v>2839</v>
      </c>
      <c r="L28" s="5">
        <v>1008</v>
      </c>
      <c r="M28" s="5">
        <v>2062</v>
      </c>
      <c r="N28" s="5">
        <v>468219</v>
      </c>
      <c r="O28" s="5">
        <v>450600</v>
      </c>
      <c r="P28" s="5">
        <v>9075</v>
      </c>
      <c r="Q28" s="5">
        <v>1593</v>
      </c>
      <c r="R28" s="5">
        <v>337</v>
      </c>
      <c r="S28" s="5">
        <v>5858</v>
      </c>
      <c r="T28" s="5">
        <v>26</v>
      </c>
      <c r="U28" s="5">
        <v>731</v>
      </c>
      <c r="V28" s="5">
        <v>29527</v>
      </c>
      <c r="W28" s="5">
        <v>25106</v>
      </c>
      <c r="X28" s="5">
        <v>697</v>
      </c>
      <c r="Y28" s="5">
        <v>32</v>
      </c>
      <c r="Z28" s="5">
        <v>814</v>
      </c>
      <c r="AA28" s="5">
        <v>2878</v>
      </c>
      <c r="AB28" s="5">
        <v>0</v>
      </c>
      <c r="AC28" s="5">
        <v>0</v>
      </c>
      <c r="AD28" s="5">
        <v>105594</v>
      </c>
      <c r="AE28" s="5">
        <v>68517</v>
      </c>
      <c r="AF28" s="5">
        <v>533</v>
      </c>
      <c r="AG28" s="5">
        <v>595</v>
      </c>
      <c r="AH28" s="5">
        <v>14279</v>
      </c>
      <c r="AI28" s="5">
        <v>21665</v>
      </c>
      <c r="AJ28" s="5">
        <v>5</v>
      </c>
      <c r="AK28" s="5">
        <v>112192</v>
      </c>
      <c r="AL28" s="5">
        <v>38070</v>
      </c>
      <c r="AM28" s="5">
        <v>25</v>
      </c>
      <c r="AN28" s="5">
        <v>296</v>
      </c>
      <c r="AO28" s="5">
        <v>70731</v>
      </c>
      <c r="AP28" s="5">
        <v>3068</v>
      </c>
      <c r="AQ28" s="5">
        <v>2</v>
      </c>
      <c r="AR28" s="5">
        <v>0</v>
      </c>
      <c r="AS28" s="5">
        <v>0</v>
      </c>
    </row>
    <row r="29" spans="1:45">
      <c r="A29" s="5">
        <v>1391</v>
      </c>
      <c r="B29" s="5">
        <v>3</v>
      </c>
      <c r="C29" s="5" t="s">
        <v>205</v>
      </c>
      <c r="D29" s="5" t="s">
        <v>204</v>
      </c>
      <c r="E29" s="5">
        <v>1136904</v>
      </c>
      <c r="F29" s="5">
        <v>896725</v>
      </c>
      <c r="G29" s="5">
        <v>18613</v>
      </c>
      <c r="H29" s="5">
        <v>45949</v>
      </c>
      <c r="I29" s="5">
        <v>24607</v>
      </c>
      <c r="J29" s="5">
        <v>145100</v>
      </c>
      <c r="K29" s="5">
        <v>2839</v>
      </c>
      <c r="L29" s="5">
        <v>1008</v>
      </c>
      <c r="M29" s="5">
        <v>2062</v>
      </c>
      <c r="N29" s="5">
        <v>468219</v>
      </c>
      <c r="O29" s="5">
        <v>450600</v>
      </c>
      <c r="P29" s="5">
        <v>9075</v>
      </c>
      <c r="Q29" s="5">
        <v>1593</v>
      </c>
      <c r="R29" s="5">
        <v>337</v>
      </c>
      <c r="S29" s="5">
        <v>5858</v>
      </c>
      <c r="T29" s="5">
        <v>26</v>
      </c>
      <c r="U29" s="5">
        <v>731</v>
      </c>
      <c r="V29" s="5">
        <v>29527</v>
      </c>
      <c r="W29" s="5">
        <v>25106</v>
      </c>
      <c r="X29" s="5">
        <v>697</v>
      </c>
      <c r="Y29" s="5">
        <v>32</v>
      </c>
      <c r="Z29" s="5">
        <v>814</v>
      </c>
      <c r="AA29" s="5">
        <v>2878</v>
      </c>
      <c r="AB29" s="5">
        <v>0</v>
      </c>
      <c r="AC29" s="5">
        <v>0</v>
      </c>
      <c r="AD29" s="5">
        <v>105594</v>
      </c>
      <c r="AE29" s="5">
        <v>68517</v>
      </c>
      <c r="AF29" s="5">
        <v>533</v>
      </c>
      <c r="AG29" s="5">
        <v>595</v>
      </c>
      <c r="AH29" s="5">
        <v>14279</v>
      </c>
      <c r="AI29" s="5">
        <v>21665</v>
      </c>
      <c r="AJ29" s="5">
        <v>5</v>
      </c>
      <c r="AK29" s="5">
        <v>112192</v>
      </c>
      <c r="AL29" s="5">
        <v>38070</v>
      </c>
      <c r="AM29" s="5">
        <v>25</v>
      </c>
      <c r="AN29" s="5">
        <v>296</v>
      </c>
      <c r="AO29" s="5">
        <v>70731</v>
      </c>
      <c r="AP29" s="5">
        <v>3068</v>
      </c>
      <c r="AQ29" s="5">
        <v>2</v>
      </c>
      <c r="AR29" s="5">
        <v>0</v>
      </c>
      <c r="AS29" s="5">
        <v>0</v>
      </c>
    </row>
    <row r="30" spans="1:45">
      <c r="A30" s="5">
        <v>1391</v>
      </c>
      <c r="B30" s="5">
        <v>4</v>
      </c>
      <c r="C30" s="5" t="s">
        <v>206</v>
      </c>
      <c r="D30" s="5" t="s">
        <v>207</v>
      </c>
      <c r="E30" s="5">
        <v>494170</v>
      </c>
      <c r="F30" s="5">
        <v>396911</v>
      </c>
      <c r="G30" s="5">
        <v>254</v>
      </c>
      <c r="H30" s="5">
        <v>163</v>
      </c>
      <c r="I30" s="5">
        <v>1085</v>
      </c>
      <c r="J30" s="5">
        <v>95422</v>
      </c>
      <c r="K30" s="5">
        <v>0</v>
      </c>
      <c r="L30" s="5">
        <v>40</v>
      </c>
      <c r="M30" s="5">
        <v>295</v>
      </c>
      <c r="N30" s="5">
        <v>78320</v>
      </c>
      <c r="O30" s="5">
        <v>78269</v>
      </c>
      <c r="P30" s="5">
        <v>19</v>
      </c>
      <c r="Q30" s="5">
        <v>32</v>
      </c>
      <c r="R30" s="5">
        <v>0</v>
      </c>
      <c r="S30" s="5">
        <v>0</v>
      </c>
      <c r="T30" s="5">
        <v>0</v>
      </c>
      <c r="U30" s="5">
        <v>0</v>
      </c>
      <c r="V30" s="5">
        <v>352</v>
      </c>
      <c r="W30" s="5">
        <v>232</v>
      </c>
      <c r="X30" s="5">
        <v>0</v>
      </c>
      <c r="Y30" s="5">
        <v>0</v>
      </c>
      <c r="Z30" s="5">
        <v>0</v>
      </c>
      <c r="AA30" s="5">
        <v>120</v>
      </c>
      <c r="AB30" s="5">
        <v>0</v>
      </c>
      <c r="AC30" s="5">
        <v>0</v>
      </c>
      <c r="AD30" s="5">
        <v>3858</v>
      </c>
      <c r="AE30" s="5">
        <v>3785</v>
      </c>
      <c r="AF30" s="5">
        <v>0</v>
      </c>
      <c r="AG30" s="5">
        <v>1</v>
      </c>
      <c r="AH30" s="5">
        <v>0</v>
      </c>
      <c r="AI30" s="5">
        <v>72</v>
      </c>
      <c r="AJ30" s="5">
        <v>0</v>
      </c>
      <c r="AK30" s="5">
        <v>148</v>
      </c>
      <c r="AL30" s="5">
        <v>0</v>
      </c>
      <c r="AM30" s="5">
        <v>0</v>
      </c>
      <c r="AN30" s="5">
        <v>0</v>
      </c>
      <c r="AO30" s="5">
        <v>148</v>
      </c>
      <c r="AP30" s="5">
        <v>0</v>
      </c>
      <c r="AQ30" s="5">
        <v>0</v>
      </c>
      <c r="AR30" s="5">
        <v>0</v>
      </c>
      <c r="AS30" s="5">
        <v>0</v>
      </c>
    </row>
    <row r="31" spans="1:45">
      <c r="A31" s="5">
        <v>1391</v>
      </c>
      <c r="B31" s="5">
        <v>4</v>
      </c>
      <c r="C31" s="5" t="s">
        <v>208</v>
      </c>
      <c r="D31" s="5" t="s">
        <v>209</v>
      </c>
      <c r="E31" s="5">
        <v>223711</v>
      </c>
      <c r="F31" s="5">
        <v>199245</v>
      </c>
      <c r="G31" s="5">
        <v>108</v>
      </c>
      <c r="H31" s="5">
        <v>6211</v>
      </c>
      <c r="I31" s="5">
        <v>4935</v>
      </c>
      <c r="J31" s="5">
        <v>12942</v>
      </c>
      <c r="K31" s="5">
        <v>0</v>
      </c>
      <c r="L31" s="5">
        <v>24</v>
      </c>
      <c r="M31" s="5">
        <v>247</v>
      </c>
      <c r="N31" s="5">
        <v>186267</v>
      </c>
      <c r="O31" s="5">
        <v>186017</v>
      </c>
      <c r="P31" s="5">
        <v>25</v>
      </c>
      <c r="Q31" s="5">
        <v>215</v>
      </c>
      <c r="R31" s="5">
        <v>0</v>
      </c>
      <c r="S31" s="5">
        <v>0</v>
      </c>
      <c r="T31" s="5">
        <v>10</v>
      </c>
      <c r="U31" s="5">
        <v>0</v>
      </c>
      <c r="V31" s="5">
        <v>806</v>
      </c>
      <c r="W31" s="5">
        <v>673</v>
      </c>
      <c r="X31" s="5">
        <v>29</v>
      </c>
      <c r="Y31" s="5">
        <v>0</v>
      </c>
      <c r="Z31" s="5">
        <v>0</v>
      </c>
      <c r="AA31" s="5">
        <v>104</v>
      </c>
      <c r="AB31" s="5">
        <v>0</v>
      </c>
      <c r="AC31" s="5">
        <v>0</v>
      </c>
      <c r="AD31" s="5">
        <v>1135</v>
      </c>
      <c r="AE31" s="5">
        <v>400</v>
      </c>
      <c r="AF31" s="5">
        <v>12</v>
      </c>
      <c r="AG31" s="5">
        <v>0</v>
      </c>
      <c r="AH31" s="5">
        <v>289</v>
      </c>
      <c r="AI31" s="5">
        <v>433</v>
      </c>
      <c r="AJ31" s="5">
        <v>0</v>
      </c>
      <c r="AK31" s="5">
        <v>62553</v>
      </c>
      <c r="AL31" s="5">
        <v>0</v>
      </c>
      <c r="AM31" s="5">
        <v>0</v>
      </c>
      <c r="AN31" s="5">
        <v>187</v>
      </c>
      <c r="AO31" s="5">
        <v>62366</v>
      </c>
      <c r="AP31" s="5">
        <v>0</v>
      </c>
      <c r="AQ31" s="5">
        <v>0</v>
      </c>
      <c r="AR31" s="5">
        <v>0</v>
      </c>
      <c r="AS31" s="5">
        <v>0</v>
      </c>
    </row>
    <row r="32" spans="1:45">
      <c r="A32" s="5">
        <v>1391</v>
      </c>
      <c r="B32" s="5">
        <v>4</v>
      </c>
      <c r="C32" s="5" t="s">
        <v>210</v>
      </c>
      <c r="D32" s="5" t="s">
        <v>211</v>
      </c>
      <c r="E32" s="5">
        <v>419022</v>
      </c>
      <c r="F32" s="5">
        <v>300569</v>
      </c>
      <c r="G32" s="5">
        <v>18252</v>
      </c>
      <c r="H32" s="5">
        <v>39575</v>
      </c>
      <c r="I32" s="5">
        <v>18587</v>
      </c>
      <c r="J32" s="5">
        <v>36736</v>
      </c>
      <c r="K32" s="5">
        <v>2839</v>
      </c>
      <c r="L32" s="5">
        <v>944</v>
      </c>
      <c r="M32" s="5">
        <v>1520</v>
      </c>
      <c r="N32" s="5">
        <v>203632</v>
      </c>
      <c r="O32" s="5">
        <v>186314</v>
      </c>
      <c r="P32" s="5">
        <v>9031</v>
      </c>
      <c r="Q32" s="5">
        <v>1346</v>
      </c>
      <c r="R32" s="5">
        <v>337</v>
      </c>
      <c r="S32" s="5">
        <v>5858</v>
      </c>
      <c r="T32" s="5">
        <v>16</v>
      </c>
      <c r="U32" s="5">
        <v>731</v>
      </c>
      <c r="V32" s="5">
        <v>28369</v>
      </c>
      <c r="W32" s="5">
        <v>24201</v>
      </c>
      <c r="X32" s="5">
        <v>668</v>
      </c>
      <c r="Y32" s="5">
        <v>32</v>
      </c>
      <c r="Z32" s="5">
        <v>814</v>
      </c>
      <c r="AA32" s="5">
        <v>2654</v>
      </c>
      <c r="AB32" s="5">
        <v>0</v>
      </c>
      <c r="AC32" s="5">
        <v>0</v>
      </c>
      <c r="AD32" s="5">
        <v>100601</v>
      </c>
      <c r="AE32" s="5">
        <v>64331</v>
      </c>
      <c r="AF32" s="5">
        <v>521</v>
      </c>
      <c r="AG32" s="5">
        <v>594</v>
      </c>
      <c r="AH32" s="5">
        <v>13989</v>
      </c>
      <c r="AI32" s="5">
        <v>21160</v>
      </c>
      <c r="AJ32" s="5">
        <v>5</v>
      </c>
      <c r="AK32" s="5">
        <v>49491</v>
      </c>
      <c r="AL32" s="5">
        <v>38070</v>
      </c>
      <c r="AM32" s="5">
        <v>25</v>
      </c>
      <c r="AN32" s="5">
        <v>108</v>
      </c>
      <c r="AO32" s="5">
        <v>8217</v>
      </c>
      <c r="AP32" s="5">
        <v>3068</v>
      </c>
      <c r="AQ32" s="5">
        <v>2</v>
      </c>
      <c r="AR32" s="5">
        <v>0</v>
      </c>
      <c r="AS32" s="5">
        <v>0</v>
      </c>
    </row>
    <row r="33" spans="1:45">
      <c r="A33" s="5">
        <v>1391</v>
      </c>
      <c r="B33" s="5">
        <v>2</v>
      </c>
      <c r="C33" s="5" t="s">
        <v>212</v>
      </c>
      <c r="D33" s="5" t="s">
        <v>213</v>
      </c>
      <c r="E33" s="5">
        <v>16275</v>
      </c>
      <c r="F33" s="5">
        <v>7562</v>
      </c>
      <c r="G33" s="5">
        <v>479</v>
      </c>
      <c r="H33" s="5">
        <v>3567</v>
      </c>
      <c r="I33" s="5">
        <v>39</v>
      </c>
      <c r="J33" s="5">
        <v>4508</v>
      </c>
      <c r="K33" s="5">
        <v>0</v>
      </c>
      <c r="L33" s="5">
        <v>90</v>
      </c>
      <c r="M33" s="5">
        <v>29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1273</v>
      </c>
      <c r="AL33" s="5">
        <v>886</v>
      </c>
      <c r="AM33" s="5">
        <v>21</v>
      </c>
      <c r="AN33" s="5">
        <v>146</v>
      </c>
      <c r="AO33" s="5">
        <v>0</v>
      </c>
      <c r="AP33" s="5">
        <v>220</v>
      </c>
      <c r="AQ33" s="5">
        <v>0</v>
      </c>
      <c r="AR33" s="5">
        <v>0</v>
      </c>
      <c r="AS33" s="5">
        <v>0</v>
      </c>
    </row>
    <row r="34" spans="1:45">
      <c r="A34" s="5">
        <v>1391</v>
      </c>
      <c r="B34" s="5">
        <v>3</v>
      </c>
      <c r="C34" s="5" t="s">
        <v>214</v>
      </c>
      <c r="D34" s="5" t="s">
        <v>215</v>
      </c>
      <c r="E34" s="5">
        <v>16275</v>
      </c>
      <c r="F34" s="5">
        <v>7562</v>
      </c>
      <c r="G34" s="5">
        <v>479</v>
      </c>
      <c r="H34" s="5">
        <v>3567</v>
      </c>
      <c r="I34" s="5">
        <v>39</v>
      </c>
      <c r="J34" s="5">
        <v>4508</v>
      </c>
      <c r="K34" s="5">
        <v>0</v>
      </c>
      <c r="L34" s="5">
        <v>90</v>
      </c>
      <c r="M34" s="5">
        <v>29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1273</v>
      </c>
      <c r="AL34" s="5">
        <v>886</v>
      </c>
      <c r="AM34" s="5">
        <v>21</v>
      </c>
      <c r="AN34" s="5">
        <v>146</v>
      </c>
      <c r="AO34" s="5">
        <v>0</v>
      </c>
      <c r="AP34" s="5">
        <v>220</v>
      </c>
      <c r="AQ34" s="5">
        <v>0</v>
      </c>
      <c r="AR34" s="5">
        <v>0</v>
      </c>
      <c r="AS34" s="5">
        <v>0</v>
      </c>
    </row>
    <row r="35" spans="1:45">
      <c r="A35" s="5">
        <v>1391</v>
      </c>
      <c r="B35" s="5">
        <v>4</v>
      </c>
      <c r="C35" s="5" t="s">
        <v>216</v>
      </c>
      <c r="D35" s="5" t="s">
        <v>217</v>
      </c>
      <c r="E35" s="5">
        <v>16275</v>
      </c>
      <c r="F35" s="5">
        <v>7562</v>
      </c>
      <c r="G35" s="5">
        <v>479</v>
      </c>
      <c r="H35" s="5">
        <v>3567</v>
      </c>
      <c r="I35" s="5">
        <v>39</v>
      </c>
      <c r="J35" s="5">
        <v>4508</v>
      </c>
      <c r="K35" s="5">
        <v>0</v>
      </c>
      <c r="L35" s="5">
        <v>90</v>
      </c>
      <c r="M35" s="5">
        <v>29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1273</v>
      </c>
      <c r="AL35" s="5">
        <v>886</v>
      </c>
      <c r="AM35" s="5">
        <v>21</v>
      </c>
      <c r="AN35" s="5">
        <v>146</v>
      </c>
      <c r="AO35" s="5">
        <v>0</v>
      </c>
      <c r="AP35" s="5">
        <v>220</v>
      </c>
      <c r="AQ35" s="5">
        <v>0</v>
      </c>
      <c r="AR35" s="5">
        <v>0</v>
      </c>
      <c r="AS35" s="5">
        <v>0</v>
      </c>
    </row>
    <row r="36" spans="1:45">
      <c r="A36" s="5">
        <v>1391</v>
      </c>
      <c r="B36" s="5">
        <v>2</v>
      </c>
      <c r="C36" s="5" t="s">
        <v>218</v>
      </c>
      <c r="D36" s="5" t="s">
        <v>219</v>
      </c>
      <c r="E36" s="5">
        <v>5596649</v>
      </c>
      <c r="F36" s="5">
        <v>4303900</v>
      </c>
      <c r="G36" s="5">
        <v>68906</v>
      </c>
      <c r="H36" s="5">
        <v>54684</v>
      </c>
      <c r="I36" s="5">
        <v>91596</v>
      </c>
      <c r="J36" s="5">
        <v>795670</v>
      </c>
      <c r="K36" s="5">
        <v>210520</v>
      </c>
      <c r="L36" s="5">
        <v>50307</v>
      </c>
      <c r="M36" s="5">
        <v>21067</v>
      </c>
      <c r="N36" s="5">
        <v>2462547</v>
      </c>
      <c r="O36" s="5">
        <v>2361564</v>
      </c>
      <c r="P36" s="5">
        <v>14102</v>
      </c>
      <c r="Q36" s="5">
        <v>3612</v>
      </c>
      <c r="R36" s="5">
        <v>16281</v>
      </c>
      <c r="S36" s="5">
        <v>27865</v>
      </c>
      <c r="T36" s="5">
        <v>27301</v>
      </c>
      <c r="U36" s="5">
        <v>11823</v>
      </c>
      <c r="V36" s="5">
        <v>295003</v>
      </c>
      <c r="W36" s="5">
        <v>256861</v>
      </c>
      <c r="X36" s="5">
        <v>6657</v>
      </c>
      <c r="Y36" s="5">
        <v>1117</v>
      </c>
      <c r="Z36" s="5">
        <v>280</v>
      </c>
      <c r="AA36" s="5">
        <v>30020</v>
      </c>
      <c r="AB36" s="5">
        <v>21</v>
      </c>
      <c r="AC36" s="5">
        <v>48</v>
      </c>
      <c r="AD36" s="5">
        <v>359004</v>
      </c>
      <c r="AE36" s="5">
        <v>212280</v>
      </c>
      <c r="AF36" s="5">
        <v>13242</v>
      </c>
      <c r="AG36" s="5">
        <v>2481</v>
      </c>
      <c r="AH36" s="5">
        <v>22191</v>
      </c>
      <c r="AI36" s="5">
        <v>108728</v>
      </c>
      <c r="AJ36" s="5">
        <v>81</v>
      </c>
      <c r="AK36" s="5">
        <v>245902</v>
      </c>
      <c r="AL36" s="5">
        <v>188482</v>
      </c>
      <c r="AM36" s="5">
        <v>2478</v>
      </c>
      <c r="AN36" s="5">
        <v>2538</v>
      </c>
      <c r="AO36" s="5">
        <v>5461</v>
      </c>
      <c r="AP36" s="5">
        <v>32279</v>
      </c>
      <c r="AQ36" s="5">
        <v>14107</v>
      </c>
      <c r="AR36" s="5">
        <v>499</v>
      </c>
      <c r="AS36" s="5">
        <v>58</v>
      </c>
    </row>
    <row r="37" spans="1:45">
      <c r="A37" s="5">
        <v>1391</v>
      </c>
      <c r="B37" s="5">
        <v>3</v>
      </c>
      <c r="C37" s="5" t="s">
        <v>220</v>
      </c>
      <c r="D37" s="5" t="s">
        <v>221</v>
      </c>
      <c r="E37" s="5">
        <v>2303121</v>
      </c>
      <c r="F37" s="5">
        <v>1689794</v>
      </c>
      <c r="G37" s="5">
        <v>25073</v>
      </c>
      <c r="H37" s="5">
        <v>26182</v>
      </c>
      <c r="I37" s="5">
        <v>26708</v>
      </c>
      <c r="J37" s="5">
        <v>419962</v>
      </c>
      <c r="K37" s="5">
        <v>106931</v>
      </c>
      <c r="L37" s="5">
        <v>4958</v>
      </c>
      <c r="M37" s="5">
        <v>3514</v>
      </c>
      <c r="N37" s="5">
        <v>939830</v>
      </c>
      <c r="O37" s="5">
        <v>923301</v>
      </c>
      <c r="P37" s="5">
        <v>3217</v>
      </c>
      <c r="Q37" s="5">
        <v>2631</v>
      </c>
      <c r="R37" s="5">
        <v>1907</v>
      </c>
      <c r="S37" s="5">
        <v>6971</v>
      </c>
      <c r="T37" s="5">
        <v>721</v>
      </c>
      <c r="U37" s="5">
        <v>1082</v>
      </c>
      <c r="V37" s="5">
        <v>173569</v>
      </c>
      <c r="W37" s="5">
        <v>143668</v>
      </c>
      <c r="X37" s="5">
        <v>5025</v>
      </c>
      <c r="Y37" s="5">
        <v>578</v>
      </c>
      <c r="Z37" s="5">
        <v>94</v>
      </c>
      <c r="AA37" s="5">
        <v>24150</v>
      </c>
      <c r="AB37" s="5">
        <v>21</v>
      </c>
      <c r="AC37" s="5">
        <v>33</v>
      </c>
      <c r="AD37" s="5">
        <v>154079</v>
      </c>
      <c r="AE37" s="5">
        <v>114156</v>
      </c>
      <c r="AF37" s="5">
        <v>3464</v>
      </c>
      <c r="AG37" s="5">
        <v>1614</v>
      </c>
      <c r="AH37" s="5">
        <v>2115</v>
      </c>
      <c r="AI37" s="5">
        <v>32712</v>
      </c>
      <c r="AJ37" s="5">
        <v>19</v>
      </c>
      <c r="AK37" s="5">
        <v>197566</v>
      </c>
      <c r="AL37" s="5">
        <v>148954</v>
      </c>
      <c r="AM37" s="5">
        <v>809</v>
      </c>
      <c r="AN37" s="5">
        <v>2067</v>
      </c>
      <c r="AO37" s="5">
        <v>3685</v>
      </c>
      <c r="AP37" s="5">
        <v>29479</v>
      </c>
      <c r="AQ37" s="5">
        <v>12053</v>
      </c>
      <c r="AR37" s="5">
        <v>494</v>
      </c>
      <c r="AS37" s="5">
        <v>25</v>
      </c>
    </row>
    <row r="38" spans="1:45">
      <c r="A38" s="5">
        <v>1391</v>
      </c>
      <c r="B38" s="5">
        <v>4</v>
      </c>
      <c r="C38" s="5" t="s">
        <v>222</v>
      </c>
      <c r="D38" s="5" t="s">
        <v>223</v>
      </c>
      <c r="E38" s="5">
        <v>1492343</v>
      </c>
      <c r="F38" s="5">
        <v>1294465</v>
      </c>
      <c r="G38" s="5">
        <v>16503</v>
      </c>
      <c r="H38" s="5">
        <v>13979</v>
      </c>
      <c r="I38" s="5">
        <v>16867</v>
      </c>
      <c r="J38" s="5">
        <v>106908</v>
      </c>
      <c r="K38" s="5">
        <v>40880</v>
      </c>
      <c r="L38" s="5">
        <v>1196</v>
      </c>
      <c r="M38" s="5">
        <v>1545</v>
      </c>
      <c r="N38" s="5">
        <v>795409</v>
      </c>
      <c r="O38" s="5">
        <v>791568</v>
      </c>
      <c r="P38" s="5">
        <v>987</v>
      </c>
      <c r="Q38" s="5">
        <v>642</v>
      </c>
      <c r="R38" s="5">
        <v>1907</v>
      </c>
      <c r="S38" s="5">
        <v>33</v>
      </c>
      <c r="T38" s="5">
        <v>39</v>
      </c>
      <c r="U38" s="5">
        <v>233</v>
      </c>
      <c r="V38" s="5">
        <v>100624</v>
      </c>
      <c r="W38" s="5">
        <v>86991</v>
      </c>
      <c r="X38" s="5">
        <v>3237</v>
      </c>
      <c r="Y38" s="5">
        <v>276</v>
      </c>
      <c r="Z38" s="5">
        <v>61</v>
      </c>
      <c r="AA38" s="5">
        <v>10006</v>
      </c>
      <c r="AB38" s="5">
        <v>21</v>
      </c>
      <c r="AC38" s="5">
        <v>33</v>
      </c>
      <c r="AD38" s="5">
        <v>90978</v>
      </c>
      <c r="AE38" s="5">
        <v>62676</v>
      </c>
      <c r="AF38" s="5">
        <v>2424</v>
      </c>
      <c r="AG38" s="5">
        <v>1475</v>
      </c>
      <c r="AH38" s="5">
        <v>640</v>
      </c>
      <c r="AI38" s="5">
        <v>23757</v>
      </c>
      <c r="AJ38" s="5">
        <v>6</v>
      </c>
      <c r="AK38" s="5">
        <v>90773</v>
      </c>
      <c r="AL38" s="5">
        <v>69975</v>
      </c>
      <c r="AM38" s="5">
        <v>637</v>
      </c>
      <c r="AN38" s="5">
        <v>860</v>
      </c>
      <c r="AO38" s="5">
        <v>2570</v>
      </c>
      <c r="AP38" s="5">
        <v>15523</v>
      </c>
      <c r="AQ38" s="5">
        <v>1208</v>
      </c>
      <c r="AR38" s="5">
        <v>0</v>
      </c>
      <c r="AS38" s="5">
        <v>0</v>
      </c>
    </row>
    <row r="39" spans="1:45">
      <c r="A39" s="5">
        <v>1391</v>
      </c>
      <c r="B39" s="5">
        <v>4</v>
      </c>
      <c r="C39" s="5" t="s">
        <v>224</v>
      </c>
      <c r="D39" s="5" t="s">
        <v>225</v>
      </c>
      <c r="E39" s="5">
        <v>615937</v>
      </c>
      <c r="F39" s="5">
        <v>258438</v>
      </c>
      <c r="G39" s="5">
        <v>7079</v>
      </c>
      <c r="H39" s="5">
        <v>10458</v>
      </c>
      <c r="I39" s="5">
        <v>8010</v>
      </c>
      <c r="J39" s="5">
        <v>294439</v>
      </c>
      <c r="K39" s="5">
        <v>32398</v>
      </c>
      <c r="L39" s="5">
        <v>3625</v>
      </c>
      <c r="M39" s="5">
        <v>1489</v>
      </c>
      <c r="N39" s="5">
        <v>74268</v>
      </c>
      <c r="O39" s="5">
        <v>62295</v>
      </c>
      <c r="P39" s="5">
        <v>1713</v>
      </c>
      <c r="Q39" s="5">
        <v>1944</v>
      </c>
      <c r="R39" s="5">
        <v>0</v>
      </c>
      <c r="S39" s="5">
        <v>6934</v>
      </c>
      <c r="T39" s="5">
        <v>683</v>
      </c>
      <c r="U39" s="5">
        <v>700</v>
      </c>
      <c r="V39" s="5">
        <v>54506</v>
      </c>
      <c r="W39" s="5">
        <v>52929</v>
      </c>
      <c r="X39" s="5">
        <v>982</v>
      </c>
      <c r="Y39" s="5">
        <v>300</v>
      </c>
      <c r="Z39" s="5">
        <v>23</v>
      </c>
      <c r="AA39" s="5">
        <v>272</v>
      </c>
      <c r="AB39" s="5">
        <v>0</v>
      </c>
      <c r="AC39" s="5">
        <v>0</v>
      </c>
      <c r="AD39" s="5">
        <v>49073</v>
      </c>
      <c r="AE39" s="5">
        <v>41666</v>
      </c>
      <c r="AF39" s="5">
        <v>890</v>
      </c>
      <c r="AG39" s="5">
        <v>76</v>
      </c>
      <c r="AH39" s="5">
        <v>887</v>
      </c>
      <c r="AI39" s="5">
        <v>5554</v>
      </c>
      <c r="AJ39" s="5">
        <v>0</v>
      </c>
      <c r="AK39" s="5">
        <v>82637</v>
      </c>
      <c r="AL39" s="5">
        <v>70436</v>
      </c>
      <c r="AM39" s="5">
        <v>159</v>
      </c>
      <c r="AN39" s="5">
        <v>888</v>
      </c>
      <c r="AO39" s="5">
        <v>919</v>
      </c>
      <c r="AP39" s="5">
        <v>4987</v>
      </c>
      <c r="AQ39" s="5">
        <v>4763</v>
      </c>
      <c r="AR39" s="5">
        <v>483</v>
      </c>
      <c r="AS39" s="5">
        <v>0</v>
      </c>
    </row>
    <row r="40" spans="1:45">
      <c r="A40" s="5">
        <v>1391</v>
      </c>
      <c r="B40" s="5">
        <v>4</v>
      </c>
      <c r="C40" s="5" t="s">
        <v>226</v>
      </c>
      <c r="D40" s="5" t="s">
        <v>227</v>
      </c>
      <c r="E40" s="5">
        <v>194842</v>
      </c>
      <c r="F40" s="5">
        <v>136891</v>
      </c>
      <c r="G40" s="5">
        <v>1492</v>
      </c>
      <c r="H40" s="5">
        <v>1745</v>
      </c>
      <c r="I40" s="5">
        <v>1830</v>
      </c>
      <c r="J40" s="5">
        <v>18614</v>
      </c>
      <c r="K40" s="5">
        <v>33653</v>
      </c>
      <c r="L40" s="5">
        <v>137</v>
      </c>
      <c r="M40" s="5">
        <v>480</v>
      </c>
      <c r="N40" s="5">
        <v>70154</v>
      </c>
      <c r="O40" s="5">
        <v>69438</v>
      </c>
      <c r="P40" s="5">
        <v>518</v>
      </c>
      <c r="Q40" s="5">
        <v>44</v>
      </c>
      <c r="R40" s="5">
        <v>0</v>
      </c>
      <c r="S40" s="5">
        <v>5</v>
      </c>
      <c r="T40" s="5">
        <v>0</v>
      </c>
      <c r="U40" s="5">
        <v>149</v>
      </c>
      <c r="V40" s="5">
        <v>18439</v>
      </c>
      <c r="W40" s="5">
        <v>3748</v>
      </c>
      <c r="X40" s="5">
        <v>806</v>
      </c>
      <c r="Y40" s="5">
        <v>2</v>
      </c>
      <c r="Z40" s="5">
        <v>11</v>
      </c>
      <c r="AA40" s="5">
        <v>13873</v>
      </c>
      <c r="AB40" s="5">
        <v>0</v>
      </c>
      <c r="AC40" s="5">
        <v>0</v>
      </c>
      <c r="AD40" s="5">
        <v>14029</v>
      </c>
      <c r="AE40" s="5">
        <v>9813</v>
      </c>
      <c r="AF40" s="5">
        <v>150</v>
      </c>
      <c r="AG40" s="5">
        <v>63</v>
      </c>
      <c r="AH40" s="5">
        <v>588</v>
      </c>
      <c r="AI40" s="5">
        <v>3401</v>
      </c>
      <c r="AJ40" s="5">
        <v>13</v>
      </c>
      <c r="AK40" s="5">
        <v>24157</v>
      </c>
      <c r="AL40" s="5">
        <v>8543</v>
      </c>
      <c r="AM40" s="5">
        <v>13</v>
      </c>
      <c r="AN40" s="5">
        <v>320</v>
      </c>
      <c r="AO40" s="5">
        <v>196</v>
      </c>
      <c r="AP40" s="5">
        <v>8968</v>
      </c>
      <c r="AQ40" s="5">
        <v>6082</v>
      </c>
      <c r="AR40" s="5">
        <v>10</v>
      </c>
      <c r="AS40" s="5">
        <v>25</v>
      </c>
    </row>
    <row r="41" spans="1:45">
      <c r="A41" s="5">
        <v>1391</v>
      </c>
      <c r="B41" s="5">
        <v>3</v>
      </c>
      <c r="C41" s="5" t="s">
        <v>228</v>
      </c>
      <c r="D41" s="5" t="s">
        <v>229</v>
      </c>
      <c r="E41" s="5">
        <v>3293527</v>
      </c>
      <c r="F41" s="5">
        <v>2614105</v>
      </c>
      <c r="G41" s="5">
        <v>43833</v>
      </c>
      <c r="H41" s="5">
        <v>28503</v>
      </c>
      <c r="I41" s="5">
        <v>64888</v>
      </c>
      <c r="J41" s="5">
        <v>375708</v>
      </c>
      <c r="K41" s="5">
        <v>103589</v>
      </c>
      <c r="L41" s="5">
        <v>45349</v>
      </c>
      <c r="M41" s="5">
        <v>17552</v>
      </c>
      <c r="N41" s="5">
        <v>1522717</v>
      </c>
      <c r="O41" s="5">
        <v>1438263</v>
      </c>
      <c r="P41" s="5">
        <v>10885</v>
      </c>
      <c r="Q41" s="5">
        <v>981</v>
      </c>
      <c r="R41" s="5">
        <v>14373</v>
      </c>
      <c r="S41" s="5">
        <v>20894</v>
      </c>
      <c r="T41" s="5">
        <v>26580</v>
      </c>
      <c r="U41" s="5">
        <v>10741</v>
      </c>
      <c r="V41" s="5">
        <v>121435</v>
      </c>
      <c r="W41" s="5">
        <v>113193</v>
      </c>
      <c r="X41" s="5">
        <v>1632</v>
      </c>
      <c r="Y41" s="5">
        <v>539</v>
      </c>
      <c r="Z41" s="5">
        <v>185</v>
      </c>
      <c r="AA41" s="5">
        <v>5869</v>
      </c>
      <c r="AB41" s="5">
        <v>0</v>
      </c>
      <c r="AC41" s="5">
        <v>15</v>
      </c>
      <c r="AD41" s="5">
        <v>204925</v>
      </c>
      <c r="AE41" s="5">
        <v>98124</v>
      </c>
      <c r="AF41" s="5">
        <v>9778</v>
      </c>
      <c r="AG41" s="5">
        <v>868</v>
      </c>
      <c r="AH41" s="5">
        <v>20076</v>
      </c>
      <c r="AI41" s="5">
        <v>76016</v>
      </c>
      <c r="AJ41" s="5">
        <v>62</v>
      </c>
      <c r="AK41" s="5">
        <v>48336</v>
      </c>
      <c r="AL41" s="5">
        <v>39528</v>
      </c>
      <c r="AM41" s="5">
        <v>1669</v>
      </c>
      <c r="AN41" s="5">
        <v>470</v>
      </c>
      <c r="AO41" s="5">
        <v>1776</v>
      </c>
      <c r="AP41" s="5">
        <v>2800</v>
      </c>
      <c r="AQ41" s="5">
        <v>2054</v>
      </c>
      <c r="AR41" s="5">
        <v>5</v>
      </c>
      <c r="AS41" s="5">
        <v>33</v>
      </c>
    </row>
    <row r="42" spans="1:45">
      <c r="A42" s="5">
        <v>1391</v>
      </c>
      <c r="B42" s="5">
        <v>4</v>
      </c>
      <c r="C42" s="5" t="s">
        <v>230</v>
      </c>
      <c r="D42" s="5" t="s">
        <v>231</v>
      </c>
      <c r="E42" s="5">
        <v>343</v>
      </c>
      <c r="F42" s="5">
        <v>294</v>
      </c>
      <c r="G42" s="5">
        <v>25</v>
      </c>
      <c r="H42" s="5">
        <v>25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114</v>
      </c>
      <c r="O42" s="5">
        <v>114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76</v>
      </c>
      <c r="AE42" s="5">
        <v>53</v>
      </c>
      <c r="AF42" s="5">
        <v>7</v>
      </c>
      <c r="AG42" s="5">
        <v>0</v>
      </c>
      <c r="AH42" s="5">
        <v>11</v>
      </c>
      <c r="AI42" s="5">
        <v>6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</row>
    <row r="43" spans="1:45">
      <c r="A43" s="5">
        <v>1391</v>
      </c>
      <c r="B43" s="5">
        <v>4</v>
      </c>
      <c r="C43" s="5" t="s">
        <v>232</v>
      </c>
      <c r="D43" s="5" t="s">
        <v>233</v>
      </c>
      <c r="E43" s="5">
        <v>478320</v>
      </c>
      <c r="F43" s="5">
        <v>347639</v>
      </c>
      <c r="G43" s="5">
        <v>19629</v>
      </c>
      <c r="H43" s="5">
        <v>10988</v>
      </c>
      <c r="I43" s="5">
        <v>4775</v>
      </c>
      <c r="J43" s="5">
        <v>88304</v>
      </c>
      <c r="K43" s="5">
        <v>5043</v>
      </c>
      <c r="L43" s="5">
        <v>1039</v>
      </c>
      <c r="M43" s="5">
        <v>903</v>
      </c>
      <c r="N43" s="5">
        <v>113323</v>
      </c>
      <c r="O43" s="5">
        <v>100608</v>
      </c>
      <c r="P43" s="5">
        <v>9710</v>
      </c>
      <c r="Q43" s="5">
        <v>206</v>
      </c>
      <c r="R43" s="5">
        <v>37</v>
      </c>
      <c r="S43" s="5">
        <v>2427</v>
      </c>
      <c r="T43" s="5">
        <v>42</v>
      </c>
      <c r="U43" s="5">
        <v>293</v>
      </c>
      <c r="V43" s="5">
        <v>27997</v>
      </c>
      <c r="W43" s="5">
        <v>22932</v>
      </c>
      <c r="X43" s="5">
        <v>565</v>
      </c>
      <c r="Y43" s="5">
        <v>296</v>
      </c>
      <c r="Z43" s="5">
        <v>104</v>
      </c>
      <c r="AA43" s="5">
        <v>4084</v>
      </c>
      <c r="AB43" s="5">
        <v>0</v>
      </c>
      <c r="AC43" s="5">
        <v>15</v>
      </c>
      <c r="AD43" s="5">
        <v>41245</v>
      </c>
      <c r="AE43" s="5">
        <v>21107</v>
      </c>
      <c r="AF43" s="5">
        <v>1329</v>
      </c>
      <c r="AG43" s="5">
        <v>100</v>
      </c>
      <c r="AH43" s="5">
        <v>220</v>
      </c>
      <c r="AI43" s="5">
        <v>18426</v>
      </c>
      <c r="AJ43" s="5">
        <v>62</v>
      </c>
      <c r="AK43" s="5">
        <v>14836</v>
      </c>
      <c r="AL43" s="5">
        <v>9664</v>
      </c>
      <c r="AM43" s="5">
        <v>743</v>
      </c>
      <c r="AN43" s="5">
        <v>272</v>
      </c>
      <c r="AO43" s="5">
        <v>733</v>
      </c>
      <c r="AP43" s="5">
        <v>2031</v>
      </c>
      <c r="AQ43" s="5">
        <v>1394</v>
      </c>
      <c r="AR43" s="5">
        <v>0</v>
      </c>
      <c r="AS43" s="5">
        <v>0</v>
      </c>
    </row>
    <row r="44" spans="1:45">
      <c r="A44" s="5">
        <v>1391</v>
      </c>
      <c r="B44" s="5">
        <v>4</v>
      </c>
      <c r="C44" s="5" t="s">
        <v>234</v>
      </c>
      <c r="D44" s="5" t="s">
        <v>235</v>
      </c>
      <c r="E44" s="5">
        <v>2753990</v>
      </c>
      <c r="F44" s="5">
        <v>2215814</v>
      </c>
      <c r="G44" s="5">
        <v>23050</v>
      </c>
      <c r="H44" s="5">
        <v>16387</v>
      </c>
      <c r="I44" s="5">
        <v>58888</v>
      </c>
      <c r="J44" s="5">
        <v>282826</v>
      </c>
      <c r="K44" s="5">
        <v>96400</v>
      </c>
      <c r="L44" s="5">
        <v>44235</v>
      </c>
      <c r="M44" s="5">
        <v>16391</v>
      </c>
      <c r="N44" s="5">
        <v>1395103</v>
      </c>
      <c r="O44" s="5">
        <v>1323545</v>
      </c>
      <c r="P44" s="5">
        <v>1090</v>
      </c>
      <c r="Q44" s="5">
        <v>731</v>
      </c>
      <c r="R44" s="5">
        <v>14332</v>
      </c>
      <c r="S44" s="5">
        <v>18467</v>
      </c>
      <c r="T44" s="5">
        <v>26538</v>
      </c>
      <c r="U44" s="5">
        <v>10401</v>
      </c>
      <c r="V44" s="5">
        <v>91233</v>
      </c>
      <c r="W44" s="5">
        <v>88256</v>
      </c>
      <c r="X44" s="5">
        <v>918</v>
      </c>
      <c r="Y44" s="5">
        <v>243</v>
      </c>
      <c r="Z44" s="5">
        <v>31</v>
      </c>
      <c r="AA44" s="5">
        <v>1785</v>
      </c>
      <c r="AB44" s="5">
        <v>0</v>
      </c>
      <c r="AC44" s="5">
        <v>0</v>
      </c>
      <c r="AD44" s="5">
        <v>156288</v>
      </c>
      <c r="AE44" s="5">
        <v>71600</v>
      </c>
      <c r="AF44" s="5">
        <v>7093</v>
      </c>
      <c r="AG44" s="5">
        <v>718</v>
      </c>
      <c r="AH44" s="5">
        <v>19846</v>
      </c>
      <c r="AI44" s="5">
        <v>57032</v>
      </c>
      <c r="AJ44" s="5">
        <v>0</v>
      </c>
      <c r="AK44" s="5">
        <v>33010</v>
      </c>
      <c r="AL44" s="5">
        <v>29864</v>
      </c>
      <c r="AM44" s="5">
        <v>927</v>
      </c>
      <c r="AN44" s="5">
        <v>199</v>
      </c>
      <c r="AO44" s="5">
        <v>553</v>
      </c>
      <c r="AP44" s="5">
        <v>769</v>
      </c>
      <c r="AQ44" s="5">
        <v>660</v>
      </c>
      <c r="AR44" s="5">
        <v>5</v>
      </c>
      <c r="AS44" s="5">
        <v>33</v>
      </c>
    </row>
    <row r="45" spans="1:45">
      <c r="A45" s="5">
        <v>1391</v>
      </c>
      <c r="B45" s="5">
        <v>4</v>
      </c>
      <c r="C45" s="5" t="s">
        <v>236</v>
      </c>
      <c r="D45" s="5" t="s">
        <v>237</v>
      </c>
      <c r="E45" s="5">
        <v>5031</v>
      </c>
      <c r="F45" s="5">
        <v>3716</v>
      </c>
      <c r="G45" s="5">
        <v>207</v>
      </c>
      <c r="H45" s="5">
        <v>493</v>
      </c>
      <c r="I45" s="5">
        <v>0</v>
      </c>
      <c r="J45" s="5">
        <v>350</v>
      </c>
      <c r="K45" s="5">
        <v>105</v>
      </c>
      <c r="L45" s="5">
        <v>66</v>
      </c>
      <c r="M45" s="5">
        <v>94</v>
      </c>
      <c r="N45" s="5">
        <v>1150</v>
      </c>
      <c r="O45" s="5">
        <v>1056</v>
      </c>
      <c r="P45" s="5">
        <v>40</v>
      </c>
      <c r="Q45" s="5">
        <v>34</v>
      </c>
      <c r="R45" s="5">
        <v>0</v>
      </c>
      <c r="S45" s="5">
        <v>0</v>
      </c>
      <c r="T45" s="5">
        <v>0</v>
      </c>
      <c r="U45" s="5">
        <v>20</v>
      </c>
      <c r="V45" s="5">
        <v>600</v>
      </c>
      <c r="W45" s="5">
        <v>475</v>
      </c>
      <c r="X45" s="5">
        <v>125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5361</v>
      </c>
      <c r="AE45" s="5">
        <v>4062</v>
      </c>
      <c r="AF45" s="5">
        <v>1299</v>
      </c>
      <c r="AG45" s="5">
        <v>0</v>
      </c>
      <c r="AH45" s="5">
        <v>0</v>
      </c>
      <c r="AI45" s="5">
        <v>0</v>
      </c>
      <c r="AJ45" s="5">
        <v>0</v>
      </c>
      <c r="AK45" s="5">
        <v>365</v>
      </c>
      <c r="AL45" s="5">
        <v>0</v>
      </c>
      <c r="AM45" s="5">
        <v>0</v>
      </c>
      <c r="AN45" s="5">
        <v>0</v>
      </c>
      <c r="AO45" s="5">
        <v>365</v>
      </c>
      <c r="AP45" s="5">
        <v>0</v>
      </c>
      <c r="AQ45" s="5">
        <v>0</v>
      </c>
      <c r="AR45" s="5">
        <v>0</v>
      </c>
      <c r="AS45" s="5">
        <v>0</v>
      </c>
    </row>
    <row r="46" spans="1:45">
      <c r="A46" s="5">
        <v>1391</v>
      </c>
      <c r="B46" s="5">
        <v>4</v>
      </c>
      <c r="C46" s="5" t="s">
        <v>238</v>
      </c>
      <c r="D46" s="5" t="s">
        <v>239</v>
      </c>
      <c r="E46" s="5">
        <v>55843</v>
      </c>
      <c r="F46" s="5">
        <v>46644</v>
      </c>
      <c r="G46" s="5">
        <v>922</v>
      </c>
      <c r="H46" s="5">
        <v>610</v>
      </c>
      <c r="I46" s="5">
        <v>1225</v>
      </c>
      <c r="J46" s="5">
        <v>4228</v>
      </c>
      <c r="K46" s="5">
        <v>2040</v>
      </c>
      <c r="L46" s="5">
        <v>9</v>
      </c>
      <c r="M46" s="5">
        <v>164</v>
      </c>
      <c r="N46" s="5">
        <v>13028</v>
      </c>
      <c r="O46" s="5">
        <v>12941</v>
      </c>
      <c r="P46" s="5">
        <v>45</v>
      </c>
      <c r="Q46" s="5">
        <v>10</v>
      </c>
      <c r="R46" s="5">
        <v>5</v>
      </c>
      <c r="S46" s="5">
        <v>0</v>
      </c>
      <c r="T46" s="5">
        <v>0</v>
      </c>
      <c r="U46" s="5">
        <v>27</v>
      </c>
      <c r="V46" s="5">
        <v>1605</v>
      </c>
      <c r="W46" s="5">
        <v>1530</v>
      </c>
      <c r="X46" s="5">
        <v>24</v>
      </c>
      <c r="Y46" s="5">
        <v>0</v>
      </c>
      <c r="Z46" s="5">
        <v>50</v>
      </c>
      <c r="AA46" s="5">
        <v>0</v>
      </c>
      <c r="AB46" s="5">
        <v>0</v>
      </c>
      <c r="AC46" s="5">
        <v>0</v>
      </c>
      <c r="AD46" s="5">
        <v>1954</v>
      </c>
      <c r="AE46" s="5">
        <v>1303</v>
      </c>
      <c r="AF46" s="5">
        <v>50</v>
      </c>
      <c r="AG46" s="5">
        <v>50</v>
      </c>
      <c r="AH46" s="5">
        <v>0</v>
      </c>
      <c r="AI46" s="5">
        <v>551</v>
      </c>
      <c r="AJ46" s="5">
        <v>0</v>
      </c>
      <c r="AK46" s="5">
        <v>125</v>
      </c>
      <c r="AL46" s="5">
        <v>0</v>
      </c>
      <c r="AM46" s="5">
        <v>0</v>
      </c>
      <c r="AN46" s="5">
        <v>0</v>
      </c>
      <c r="AO46" s="5">
        <v>125</v>
      </c>
      <c r="AP46" s="5">
        <v>0</v>
      </c>
      <c r="AQ46" s="5">
        <v>0</v>
      </c>
      <c r="AR46" s="5">
        <v>0</v>
      </c>
      <c r="AS46" s="5">
        <v>0</v>
      </c>
    </row>
    <row r="47" spans="1:45">
      <c r="A47" s="5">
        <v>1391</v>
      </c>
      <c r="B47" s="5">
        <v>2</v>
      </c>
      <c r="C47" s="5" t="s">
        <v>240</v>
      </c>
      <c r="D47" s="5" t="s">
        <v>241</v>
      </c>
      <c r="E47" s="5">
        <v>140957</v>
      </c>
      <c r="F47" s="5">
        <v>109084</v>
      </c>
      <c r="G47" s="5">
        <v>5151</v>
      </c>
      <c r="H47" s="5">
        <v>6724</v>
      </c>
      <c r="I47" s="5">
        <v>3005</v>
      </c>
      <c r="J47" s="5">
        <v>12677</v>
      </c>
      <c r="K47" s="5">
        <v>533</v>
      </c>
      <c r="L47" s="5">
        <v>617</v>
      </c>
      <c r="M47" s="5">
        <v>3167</v>
      </c>
      <c r="N47" s="5">
        <v>25128</v>
      </c>
      <c r="O47" s="5">
        <v>22982</v>
      </c>
      <c r="P47" s="5">
        <v>250</v>
      </c>
      <c r="Q47" s="5">
        <v>223</v>
      </c>
      <c r="R47" s="5">
        <v>0</v>
      </c>
      <c r="S47" s="5">
        <v>0</v>
      </c>
      <c r="T47" s="5">
        <v>20</v>
      </c>
      <c r="U47" s="5">
        <v>1653</v>
      </c>
      <c r="V47" s="5">
        <v>7818</v>
      </c>
      <c r="W47" s="5">
        <v>5083</v>
      </c>
      <c r="X47" s="5">
        <v>2076</v>
      </c>
      <c r="Y47" s="5">
        <v>94</v>
      </c>
      <c r="Z47" s="5">
        <v>109</v>
      </c>
      <c r="AA47" s="5">
        <v>457</v>
      </c>
      <c r="AB47" s="5">
        <v>0</v>
      </c>
      <c r="AC47" s="5">
        <v>0</v>
      </c>
      <c r="AD47" s="5">
        <v>19738</v>
      </c>
      <c r="AE47" s="5">
        <v>8101</v>
      </c>
      <c r="AF47" s="5">
        <v>1144</v>
      </c>
      <c r="AG47" s="5">
        <v>33</v>
      </c>
      <c r="AH47" s="5">
        <v>465</v>
      </c>
      <c r="AI47" s="5">
        <v>9985</v>
      </c>
      <c r="AJ47" s="5">
        <v>10</v>
      </c>
      <c r="AK47" s="5">
        <v>1848</v>
      </c>
      <c r="AL47" s="5">
        <v>1185</v>
      </c>
      <c r="AM47" s="5">
        <v>178</v>
      </c>
      <c r="AN47" s="5">
        <v>143</v>
      </c>
      <c r="AO47" s="5">
        <v>308</v>
      </c>
      <c r="AP47" s="5">
        <v>34</v>
      </c>
      <c r="AQ47" s="5">
        <v>0</v>
      </c>
      <c r="AR47" s="5">
        <v>0</v>
      </c>
      <c r="AS47" s="5">
        <v>0</v>
      </c>
    </row>
    <row r="48" spans="1:45">
      <c r="A48" s="5">
        <v>1391</v>
      </c>
      <c r="B48" s="5">
        <v>3</v>
      </c>
      <c r="C48" s="5" t="s">
        <v>242</v>
      </c>
      <c r="D48" s="5" t="s">
        <v>243</v>
      </c>
      <c r="E48" s="5">
        <v>114788</v>
      </c>
      <c r="F48" s="5">
        <v>89061</v>
      </c>
      <c r="G48" s="5">
        <v>4667</v>
      </c>
      <c r="H48" s="5">
        <v>5565</v>
      </c>
      <c r="I48" s="5">
        <v>1994</v>
      </c>
      <c r="J48" s="5">
        <v>9728</v>
      </c>
      <c r="K48" s="5">
        <v>533</v>
      </c>
      <c r="L48" s="5">
        <v>509</v>
      </c>
      <c r="M48" s="5">
        <v>2733</v>
      </c>
      <c r="N48" s="5">
        <v>21426</v>
      </c>
      <c r="O48" s="5">
        <v>19424</v>
      </c>
      <c r="P48" s="5">
        <v>194</v>
      </c>
      <c r="Q48" s="5">
        <v>211</v>
      </c>
      <c r="R48" s="5">
        <v>0</v>
      </c>
      <c r="S48" s="5">
        <v>0</v>
      </c>
      <c r="T48" s="5">
        <v>20</v>
      </c>
      <c r="U48" s="5">
        <v>1578</v>
      </c>
      <c r="V48" s="5">
        <v>7043</v>
      </c>
      <c r="W48" s="5">
        <v>4713</v>
      </c>
      <c r="X48" s="5">
        <v>1919</v>
      </c>
      <c r="Y48" s="5">
        <v>0</v>
      </c>
      <c r="Z48" s="5">
        <v>4</v>
      </c>
      <c r="AA48" s="5">
        <v>407</v>
      </c>
      <c r="AB48" s="5">
        <v>0</v>
      </c>
      <c r="AC48" s="5">
        <v>0</v>
      </c>
      <c r="AD48" s="5">
        <v>18441</v>
      </c>
      <c r="AE48" s="5">
        <v>7594</v>
      </c>
      <c r="AF48" s="5">
        <v>1122</v>
      </c>
      <c r="AG48" s="5">
        <v>33</v>
      </c>
      <c r="AH48" s="5">
        <v>431</v>
      </c>
      <c r="AI48" s="5">
        <v>9252</v>
      </c>
      <c r="AJ48" s="5">
        <v>10</v>
      </c>
      <c r="AK48" s="5">
        <v>1176</v>
      </c>
      <c r="AL48" s="5">
        <v>724</v>
      </c>
      <c r="AM48" s="5">
        <v>178</v>
      </c>
      <c r="AN48" s="5">
        <v>143</v>
      </c>
      <c r="AO48" s="5">
        <v>97</v>
      </c>
      <c r="AP48" s="5">
        <v>34</v>
      </c>
      <c r="AQ48" s="5">
        <v>0</v>
      </c>
      <c r="AR48" s="5">
        <v>0</v>
      </c>
      <c r="AS48" s="5">
        <v>0</v>
      </c>
    </row>
    <row r="49" spans="1:45">
      <c r="A49" s="5">
        <v>1391</v>
      </c>
      <c r="B49" s="5">
        <v>4</v>
      </c>
      <c r="C49" s="5" t="s">
        <v>244</v>
      </c>
      <c r="D49" s="5" t="s">
        <v>243</v>
      </c>
      <c r="E49" s="5">
        <v>114788</v>
      </c>
      <c r="F49" s="5">
        <v>89061</v>
      </c>
      <c r="G49" s="5">
        <v>4667</v>
      </c>
      <c r="H49" s="5">
        <v>5565</v>
      </c>
      <c r="I49" s="5">
        <v>1994</v>
      </c>
      <c r="J49" s="5">
        <v>9728</v>
      </c>
      <c r="K49" s="5">
        <v>533</v>
      </c>
      <c r="L49" s="5">
        <v>509</v>
      </c>
      <c r="M49" s="5">
        <v>2733</v>
      </c>
      <c r="N49" s="5">
        <v>21426</v>
      </c>
      <c r="O49" s="5">
        <v>19424</v>
      </c>
      <c r="P49" s="5">
        <v>194</v>
      </c>
      <c r="Q49" s="5">
        <v>211</v>
      </c>
      <c r="R49" s="5">
        <v>0</v>
      </c>
      <c r="S49" s="5">
        <v>0</v>
      </c>
      <c r="T49" s="5">
        <v>20</v>
      </c>
      <c r="U49" s="5">
        <v>1578</v>
      </c>
      <c r="V49" s="5">
        <v>7043</v>
      </c>
      <c r="W49" s="5">
        <v>4713</v>
      </c>
      <c r="X49" s="5">
        <v>1919</v>
      </c>
      <c r="Y49" s="5">
        <v>0</v>
      </c>
      <c r="Z49" s="5">
        <v>4</v>
      </c>
      <c r="AA49" s="5">
        <v>407</v>
      </c>
      <c r="AB49" s="5">
        <v>0</v>
      </c>
      <c r="AC49" s="5">
        <v>0</v>
      </c>
      <c r="AD49" s="5">
        <v>18441</v>
      </c>
      <c r="AE49" s="5">
        <v>7594</v>
      </c>
      <c r="AF49" s="5">
        <v>1122</v>
      </c>
      <c r="AG49" s="5">
        <v>33</v>
      </c>
      <c r="AH49" s="5">
        <v>431</v>
      </c>
      <c r="AI49" s="5">
        <v>9252</v>
      </c>
      <c r="AJ49" s="5">
        <v>10</v>
      </c>
      <c r="AK49" s="5">
        <v>1176</v>
      </c>
      <c r="AL49" s="5">
        <v>724</v>
      </c>
      <c r="AM49" s="5">
        <v>178</v>
      </c>
      <c r="AN49" s="5">
        <v>143</v>
      </c>
      <c r="AO49" s="5">
        <v>97</v>
      </c>
      <c r="AP49" s="5">
        <v>34</v>
      </c>
      <c r="AQ49" s="5">
        <v>0</v>
      </c>
      <c r="AR49" s="5">
        <v>0</v>
      </c>
      <c r="AS49" s="5">
        <v>0</v>
      </c>
    </row>
    <row r="50" spans="1:45">
      <c r="A50" s="5">
        <v>1391</v>
      </c>
      <c r="B50" s="5">
        <v>3</v>
      </c>
      <c r="C50" s="5" t="s">
        <v>245</v>
      </c>
      <c r="D50" s="5" t="s">
        <v>246</v>
      </c>
      <c r="E50" s="5">
        <v>26169</v>
      </c>
      <c r="F50" s="5">
        <v>20023</v>
      </c>
      <c r="G50" s="5">
        <v>484</v>
      </c>
      <c r="H50" s="5">
        <v>1159</v>
      </c>
      <c r="I50" s="5">
        <v>1012</v>
      </c>
      <c r="J50" s="5">
        <v>2949</v>
      </c>
      <c r="K50" s="5">
        <v>0</v>
      </c>
      <c r="L50" s="5">
        <v>109</v>
      </c>
      <c r="M50" s="5">
        <v>434</v>
      </c>
      <c r="N50" s="5">
        <v>3702</v>
      </c>
      <c r="O50" s="5">
        <v>3558</v>
      </c>
      <c r="P50" s="5">
        <v>56</v>
      </c>
      <c r="Q50" s="5">
        <v>13</v>
      </c>
      <c r="R50" s="5">
        <v>0</v>
      </c>
      <c r="S50" s="5">
        <v>0</v>
      </c>
      <c r="T50" s="5">
        <v>0</v>
      </c>
      <c r="U50" s="5">
        <v>75</v>
      </c>
      <c r="V50" s="5">
        <v>776</v>
      </c>
      <c r="W50" s="5">
        <v>370</v>
      </c>
      <c r="X50" s="5">
        <v>157</v>
      </c>
      <c r="Y50" s="5">
        <v>94</v>
      </c>
      <c r="Z50" s="5">
        <v>105</v>
      </c>
      <c r="AA50" s="5">
        <v>50</v>
      </c>
      <c r="AB50" s="5">
        <v>0</v>
      </c>
      <c r="AC50" s="5">
        <v>0</v>
      </c>
      <c r="AD50" s="5">
        <v>1296</v>
      </c>
      <c r="AE50" s="5">
        <v>507</v>
      </c>
      <c r="AF50" s="5">
        <v>21</v>
      </c>
      <c r="AG50" s="5">
        <v>0</v>
      </c>
      <c r="AH50" s="5">
        <v>35</v>
      </c>
      <c r="AI50" s="5">
        <v>734</v>
      </c>
      <c r="AJ50" s="5">
        <v>0</v>
      </c>
      <c r="AK50" s="5">
        <v>672</v>
      </c>
      <c r="AL50" s="5">
        <v>461</v>
      </c>
      <c r="AM50" s="5">
        <v>0</v>
      </c>
      <c r="AN50" s="5">
        <v>0</v>
      </c>
      <c r="AO50" s="5">
        <v>211</v>
      </c>
      <c r="AP50" s="5">
        <v>0</v>
      </c>
      <c r="AQ50" s="5">
        <v>0</v>
      </c>
      <c r="AR50" s="5">
        <v>0</v>
      </c>
      <c r="AS50" s="5">
        <v>0</v>
      </c>
    </row>
    <row r="51" spans="1:45">
      <c r="A51" s="5">
        <v>1391</v>
      </c>
      <c r="B51" s="5">
        <v>4</v>
      </c>
      <c r="C51" s="5" t="s">
        <v>247</v>
      </c>
      <c r="D51" s="5" t="s">
        <v>246</v>
      </c>
      <c r="E51" s="5">
        <v>26169</v>
      </c>
      <c r="F51" s="5">
        <v>20023</v>
      </c>
      <c r="G51" s="5">
        <v>484</v>
      </c>
      <c r="H51" s="5">
        <v>1159</v>
      </c>
      <c r="I51" s="5">
        <v>1012</v>
      </c>
      <c r="J51" s="5">
        <v>2949</v>
      </c>
      <c r="K51" s="5">
        <v>0</v>
      </c>
      <c r="L51" s="5">
        <v>109</v>
      </c>
      <c r="M51" s="5">
        <v>434</v>
      </c>
      <c r="N51" s="5">
        <v>3702</v>
      </c>
      <c r="O51" s="5">
        <v>3558</v>
      </c>
      <c r="P51" s="5">
        <v>56</v>
      </c>
      <c r="Q51" s="5">
        <v>13</v>
      </c>
      <c r="R51" s="5">
        <v>0</v>
      </c>
      <c r="S51" s="5">
        <v>0</v>
      </c>
      <c r="T51" s="5">
        <v>0</v>
      </c>
      <c r="U51" s="5">
        <v>75</v>
      </c>
      <c r="V51" s="5">
        <v>776</v>
      </c>
      <c r="W51" s="5">
        <v>370</v>
      </c>
      <c r="X51" s="5">
        <v>157</v>
      </c>
      <c r="Y51" s="5">
        <v>94</v>
      </c>
      <c r="Z51" s="5">
        <v>105</v>
      </c>
      <c r="AA51" s="5">
        <v>50</v>
      </c>
      <c r="AB51" s="5">
        <v>0</v>
      </c>
      <c r="AC51" s="5">
        <v>0</v>
      </c>
      <c r="AD51" s="5">
        <v>1296</v>
      </c>
      <c r="AE51" s="5">
        <v>507</v>
      </c>
      <c r="AF51" s="5">
        <v>21</v>
      </c>
      <c r="AG51" s="5">
        <v>0</v>
      </c>
      <c r="AH51" s="5">
        <v>35</v>
      </c>
      <c r="AI51" s="5">
        <v>734</v>
      </c>
      <c r="AJ51" s="5">
        <v>0</v>
      </c>
      <c r="AK51" s="5">
        <v>672</v>
      </c>
      <c r="AL51" s="5">
        <v>461</v>
      </c>
      <c r="AM51" s="5">
        <v>0</v>
      </c>
      <c r="AN51" s="5">
        <v>0</v>
      </c>
      <c r="AO51" s="5">
        <v>211</v>
      </c>
      <c r="AP51" s="5">
        <v>0</v>
      </c>
      <c r="AQ51" s="5">
        <v>0</v>
      </c>
      <c r="AR51" s="5">
        <v>0</v>
      </c>
      <c r="AS51" s="5">
        <v>0</v>
      </c>
    </row>
    <row r="52" spans="1:45">
      <c r="A52" s="5">
        <v>1391</v>
      </c>
      <c r="B52" s="5">
        <v>2</v>
      </c>
      <c r="C52" s="5" t="s">
        <v>248</v>
      </c>
      <c r="D52" s="5" t="s">
        <v>249</v>
      </c>
      <c r="E52" s="5">
        <v>216071</v>
      </c>
      <c r="F52" s="5">
        <v>148767</v>
      </c>
      <c r="G52" s="5">
        <v>23273</v>
      </c>
      <c r="H52" s="5">
        <v>4172</v>
      </c>
      <c r="I52" s="5">
        <v>10357</v>
      </c>
      <c r="J52" s="5">
        <v>26241</v>
      </c>
      <c r="K52" s="5">
        <v>2192</v>
      </c>
      <c r="L52" s="5">
        <v>269</v>
      </c>
      <c r="M52" s="5">
        <v>801</v>
      </c>
      <c r="N52" s="5">
        <v>36857</v>
      </c>
      <c r="O52" s="5">
        <v>30907</v>
      </c>
      <c r="P52" s="5">
        <v>2656</v>
      </c>
      <c r="Q52" s="5">
        <v>257</v>
      </c>
      <c r="R52" s="5">
        <v>1325</v>
      </c>
      <c r="S52" s="5">
        <v>1167</v>
      </c>
      <c r="T52" s="5">
        <v>123</v>
      </c>
      <c r="U52" s="5">
        <v>421</v>
      </c>
      <c r="V52" s="5">
        <v>23434</v>
      </c>
      <c r="W52" s="5">
        <v>19621</v>
      </c>
      <c r="X52" s="5">
        <v>125</v>
      </c>
      <c r="Y52" s="5">
        <v>32</v>
      </c>
      <c r="Z52" s="5">
        <v>15</v>
      </c>
      <c r="AA52" s="5">
        <v>3639</v>
      </c>
      <c r="AB52" s="5">
        <v>0</v>
      </c>
      <c r="AC52" s="5">
        <v>2</v>
      </c>
      <c r="AD52" s="5">
        <v>47295</v>
      </c>
      <c r="AE52" s="5">
        <v>28293</v>
      </c>
      <c r="AF52" s="5">
        <v>3080</v>
      </c>
      <c r="AG52" s="5">
        <v>231</v>
      </c>
      <c r="AH52" s="5">
        <v>638</v>
      </c>
      <c r="AI52" s="5">
        <v>15054</v>
      </c>
      <c r="AJ52" s="5">
        <v>0</v>
      </c>
      <c r="AK52" s="5">
        <v>19505</v>
      </c>
      <c r="AL52" s="5">
        <v>9851</v>
      </c>
      <c r="AM52" s="5">
        <v>2878</v>
      </c>
      <c r="AN52" s="5">
        <v>347</v>
      </c>
      <c r="AO52" s="5">
        <v>1097</v>
      </c>
      <c r="AP52" s="5">
        <v>2007</v>
      </c>
      <c r="AQ52" s="5">
        <v>3325</v>
      </c>
      <c r="AR52" s="5">
        <v>0</v>
      </c>
      <c r="AS52" s="5">
        <v>0</v>
      </c>
    </row>
    <row r="53" spans="1:45">
      <c r="A53" s="5">
        <v>1391</v>
      </c>
      <c r="B53" s="5">
        <v>3</v>
      </c>
      <c r="C53" s="5" t="s">
        <v>250</v>
      </c>
      <c r="D53" s="5" t="s">
        <v>251</v>
      </c>
      <c r="E53" s="5">
        <v>143949</v>
      </c>
      <c r="F53" s="5">
        <v>106430</v>
      </c>
      <c r="G53" s="5">
        <v>19020</v>
      </c>
      <c r="H53" s="5">
        <v>3310</v>
      </c>
      <c r="I53" s="5">
        <v>1473</v>
      </c>
      <c r="J53" s="5">
        <v>12574</v>
      </c>
      <c r="K53" s="5">
        <v>340</v>
      </c>
      <c r="L53" s="5">
        <v>245</v>
      </c>
      <c r="M53" s="5">
        <v>556</v>
      </c>
      <c r="N53" s="5">
        <v>29080</v>
      </c>
      <c r="O53" s="5">
        <v>27752</v>
      </c>
      <c r="P53" s="5">
        <v>182</v>
      </c>
      <c r="Q53" s="5">
        <v>183</v>
      </c>
      <c r="R53" s="5">
        <v>219</v>
      </c>
      <c r="S53" s="5">
        <v>269</v>
      </c>
      <c r="T53" s="5">
        <v>121</v>
      </c>
      <c r="U53" s="5">
        <v>354</v>
      </c>
      <c r="V53" s="5">
        <v>22238</v>
      </c>
      <c r="W53" s="5">
        <v>18576</v>
      </c>
      <c r="X53" s="5">
        <v>3</v>
      </c>
      <c r="Y53" s="5">
        <v>22</v>
      </c>
      <c r="Z53" s="5">
        <v>0</v>
      </c>
      <c r="AA53" s="5">
        <v>3638</v>
      </c>
      <c r="AB53" s="5">
        <v>0</v>
      </c>
      <c r="AC53" s="5">
        <v>0</v>
      </c>
      <c r="AD53" s="5">
        <v>32152</v>
      </c>
      <c r="AE53" s="5">
        <v>26746</v>
      </c>
      <c r="AF53" s="5">
        <v>2850</v>
      </c>
      <c r="AG53" s="5">
        <v>231</v>
      </c>
      <c r="AH53" s="5">
        <v>607</v>
      </c>
      <c r="AI53" s="5">
        <v>1718</v>
      </c>
      <c r="AJ53" s="5">
        <v>0</v>
      </c>
      <c r="AK53" s="5">
        <v>14212</v>
      </c>
      <c r="AL53" s="5">
        <v>8555</v>
      </c>
      <c r="AM53" s="5">
        <v>2728</v>
      </c>
      <c r="AN53" s="5">
        <v>272</v>
      </c>
      <c r="AO53" s="5">
        <v>925</v>
      </c>
      <c r="AP53" s="5">
        <v>1707</v>
      </c>
      <c r="AQ53" s="5">
        <v>25</v>
      </c>
      <c r="AR53" s="5">
        <v>0</v>
      </c>
      <c r="AS53" s="5">
        <v>0</v>
      </c>
    </row>
    <row r="54" spans="1:45">
      <c r="A54" s="5">
        <v>1391</v>
      </c>
      <c r="B54" s="5">
        <v>4</v>
      </c>
      <c r="C54" s="5" t="s">
        <v>252</v>
      </c>
      <c r="D54" s="5" t="s">
        <v>253</v>
      </c>
      <c r="E54" s="5">
        <v>94456</v>
      </c>
      <c r="F54" s="5">
        <v>61521</v>
      </c>
      <c r="G54" s="5">
        <v>16358</v>
      </c>
      <c r="H54" s="5">
        <v>3041</v>
      </c>
      <c r="I54" s="5">
        <v>706</v>
      </c>
      <c r="J54" s="5">
        <v>11689</v>
      </c>
      <c r="K54" s="5">
        <v>340</v>
      </c>
      <c r="L54" s="5">
        <v>245</v>
      </c>
      <c r="M54" s="5">
        <v>556</v>
      </c>
      <c r="N54" s="5">
        <v>22534</v>
      </c>
      <c r="O54" s="5">
        <v>21481</v>
      </c>
      <c r="P54" s="5">
        <v>66</v>
      </c>
      <c r="Q54" s="5">
        <v>182</v>
      </c>
      <c r="R54" s="5">
        <v>70</v>
      </c>
      <c r="S54" s="5">
        <v>262</v>
      </c>
      <c r="T54" s="5">
        <v>121</v>
      </c>
      <c r="U54" s="5">
        <v>354</v>
      </c>
      <c r="V54" s="5">
        <v>17880</v>
      </c>
      <c r="W54" s="5">
        <v>14219</v>
      </c>
      <c r="X54" s="5">
        <v>3</v>
      </c>
      <c r="Y54" s="5">
        <v>22</v>
      </c>
      <c r="Z54" s="5">
        <v>0</v>
      </c>
      <c r="AA54" s="5">
        <v>3638</v>
      </c>
      <c r="AB54" s="5">
        <v>0</v>
      </c>
      <c r="AC54" s="5">
        <v>0</v>
      </c>
      <c r="AD54" s="5">
        <v>28468</v>
      </c>
      <c r="AE54" s="5">
        <v>23583</v>
      </c>
      <c r="AF54" s="5">
        <v>2850</v>
      </c>
      <c r="AG54" s="5">
        <v>0</v>
      </c>
      <c r="AH54" s="5">
        <v>565</v>
      </c>
      <c r="AI54" s="5">
        <v>1470</v>
      </c>
      <c r="AJ54" s="5">
        <v>0</v>
      </c>
      <c r="AK54" s="5">
        <v>14166</v>
      </c>
      <c r="AL54" s="5">
        <v>8555</v>
      </c>
      <c r="AM54" s="5">
        <v>2681</v>
      </c>
      <c r="AN54" s="5">
        <v>272</v>
      </c>
      <c r="AO54" s="5">
        <v>925</v>
      </c>
      <c r="AP54" s="5">
        <v>1707</v>
      </c>
      <c r="AQ54" s="5">
        <v>25</v>
      </c>
      <c r="AR54" s="5">
        <v>0</v>
      </c>
      <c r="AS54" s="5">
        <v>0</v>
      </c>
    </row>
    <row r="55" spans="1:45">
      <c r="A55" s="5">
        <v>1391</v>
      </c>
      <c r="B55" s="5">
        <v>4</v>
      </c>
      <c r="C55" s="5" t="s">
        <v>254</v>
      </c>
      <c r="D55" s="5" t="s">
        <v>255</v>
      </c>
      <c r="E55" s="5">
        <v>49493</v>
      </c>
      <c r="F55" s="5">
        <v>44908</v>
      </c>
      <c r="G55" s="5">
        <v>2662</v>
      </c>
      <c r="H55" s="5">
        <v>269</v>
      </c>
      <c r="I55" s="5">
        <v>768</v>
      </c>
      <c r="J55" s="5">
        <v>885</v>
      </c>
      <c r="K55" s="5">
        <v>0</v>
      </c>
      <c r="L55" s="5">
        <v>0</v>
      </c>
      <c r="M55" s="5">
        <v>0</v>
      </c>
      <c r="N55" s="5">
        <v>6546</v>
      </c>
      <c r="O55" s="5">
        <v>6272</v>
      </c>
      <c r="P55" s="5">
        <v>116</v>
      </c>
      <c r="Q55" s="5">
        <v>2</v>
      </c>
      <c r="R55" s="5">
        <v>149</v>
      </c>
      <c r="S55" s="5">
        <v>7</v>
      </c>
      <c r="T55" s="5">
        <v>0</v>
      </c>
      <c r="U55" s="5">
        <v>0</v>
      </c>
      <c r="V55" s="5">
        <v>4358</v>
      </c>
      <c r="W55" s="5">
        <v>4358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3684</v>
      </c>
      <c r="AE55" s="5">
        <v>3163</v>
      </c>
      <c r="AF55" s="5">
        <v>0</v>
      </c>
      <c r="AG55" s="5">
        <v>231</v>
      </c>
      <c r="AH55" s="5">
        <v>42</v>
      </c>
      <c r="AI55" s="5">
        <v>249</v>
      </c>
      <c r="AJ55" s="5">
        <v>0</v>
      </c>
      <c r="AK55" s="5">
        <v>46</v>
      </c>
      <c r="AL55" s="5">
        <v>0</v>
      </c>
      <c r="AM55" s="5">
        <v>46</v>
      </c>
      <c r="AN55" s="5">
        <v>0</v>
      </c>
      <c r="AO55" s="5">
        <v>0</v>
      </c>
      <c r="AP55" s="5">
        <v>0</v>
      </c>
      <c r="AQ55" s="5">
        <v>0</v>
      </c>
      <c r="AR55" s="5">
        <v>0</v>
      </c>
      <c r="AS55" s="5">
        <v>0</v>
      </c>
    </row>
    <row r="56" spans="1:45">
      <c r="A56" s="5">
        <v>1391</v>
      </c>
      <c r="B56" s="5">
        <v>3</v>
      </c>
      <c r="C56" s="5" t="s">
        <v>256</v>
      </c>
      <c r="D56" s="5" t="s">
        <v>257</v>
      </c>
      <c r="E56" s="5">
        <v>72122</v>
      </c>
      <c r="F56" s="5">
        <v>42337</v>
      </c>
      <c r="G56" s="5">
        <v>4252</v>
      </c>
      <c r="H56" s="5">
        <v>862</v>
      </c>
      <c r="I56" s="5">
        <v>8884</v>
      </c>
      <c r="J56" s="5">
        <v>13667</v>
      </c>
      <c r="K56" s="5">
        <v>1852</v>
      </c>
      <c r="L56" s="5">
        <v>24</v>
      </c>
      <c r="M56" s="5">
        <v>245</v>
      </c>
      <c r="N56" s="5">
        <v>7777</v>
      </c>
      <c r="O56" s="5">
        <v>3155</v>
      </c>
      <c r="P56" s="5">
        <v>2474</v>
      </c>
      <c r="Q56" s="5">
        <v>74</v>
      </c>
      <c r="R56" s="5">
        <v>1106</v>
      </c>
      <c r="S56" s="5">
        <v>899</v>
      </c>
      <c r="T56" s="5">
        <v>3</v>
      </c>
      <c r="U56" s="5">
        <v>67</v>
      </c>
      <c r="V56" s="5">
        <v>1195</v>
      </c>
      <c r="W56" s="5">
        <v>1045</v>
      </c>
      <c r="X56" s="5">
        <v>122</v>
      </c>
      <c r="Y56" s="5">
        <v>10</v>
      </c>
      <c r="Z56" s="5">
        <v>15</v>
      </c>
      <c r="AA56" s="5">
        <v>1</v>
      </c>
      <c r="AB56" s="5">
        <v>0</v>
      </c>
      <c r="AC56" s="5">
        <v>2</v>
      </c>
      <c r="AD56" s="5">
        <v>15143</v>
      </c>
      <c r="AE56" s="5">
        <v>1547</v>
      </c>
      <c r="AF56" s="5">
        <v>230</v>
      </c>
      <c r="AG56" s="5">
        <v>0</v>
      </c>
      <c r="AH56" s="5">
        <v>31</v>
      </c>
      <c r="AI56" s="5">
        <v>13335</v>
      </c>
      <c r="AJ56" s="5">
        <v>0</v>
      </c>
      <c r="AK56" s="5">
        <v>5293</v>
      </c>
      <c r="AL56" s="5">
        <v>1296</v>
      </c>
      <c r="AM56" s="5">
        <v>150</v>
      </c>
      <c r="AN56" s="5">
        <v>75</v>
      </c>
      <c r="AO56" s="5">
        <v>172</v>
      </c>
      <c r="AP56" s="5">
        <v>300</v>
      </c>
      <c r="AQ56" s="5">
        <v>3300</v>
      </c>
      <c r="AR56" s="5">
        <v>0</v>
      </c>
      <c r="AS56" s="5">
        <v>0</v>
      </c>
    </row>
    <row r="57" spans="1:45">
      <c r="A57" s="5">
        <v>1391</v>
      </c>
      <c r="B57" s="5">
        <v>4</v>
      </c>
      <c r="C57" s="5" t="s">
        <v>258</v>
      </c>
      <c r="D57" s="5" t="s">
        <v>257</v>
      </c>
      <c r="E57" s="5">
        <v>72122</v>
      </c>
      <c r="F57" s="5">
        <v>42337</v>
      </c>
      <c r="G57" s="5">
        <v>4252</v>
      </c>
      <c r="H57" s="5">
        <v>862</v>
      </c>
      <c r="I57" s="5">
        <v>8884</v>
      </c>
      <c r="J57" s="5">
        <v>13667</v>
      </c>
      <c r="K57" s="5">
        <v>1852</v>
      </c>
      <c r="L57" s="5">
        <v>24</v>
      </c>
      <c r="M57" s="5">
        <v>245</v>
      </c>
      <c r="N57" s="5">
        <v>7777</v>
      </c>
      <c r="O57" s="5">
        <v>3155</v>
      </c>
      <c r="P57" s="5">
        <v>2474</v>
      </c>
      <c r="Q57" s="5">
        <v>74</v>
      </c>
      <c r="R57" s="5">
        <v>1106</v>
      </c>
      <c r="S57" s="5">
        <v>899</v>
      </c>
      <c r="T57" s="5">
        <v>3</v>
      </c>
      <c r="U57" s="5">
        <v>67</v>
      </c>
      <c r="V57" s="5">
        <v>1195</v>
      </c>
      <c r="W57" s="5">
        <v>1045</v>
      </c>
      <c r="X57" s="5">
        <v>122</v>
      </c>
      <c r="Y57" s="5">
        <v>10</v>
      </c>
      <c r="Z57" s="5">
        <v>15</v>
      </c>
      <c r="AA57" s="5">
        <v>1</v>
      </c>
      <c r="AB57" s="5">
        <v>0</v>
      </c>
      <c r="AC57" s="5">
        <v>2</v>
      </c>
      <c r="AD57" s="5">
        <v>15143</v>
      </c>
      <c r="AE57" s="5">
        <v>1547</v>
      </c>
      <c r="AF57" s="5">
        <v>230</v>
      </c>
      <c r="AG57" s="5">
        <v>0</v>
      </c>
      <c r="AH57" s="5">
        <v>31</v>
      </c>
      <c r="AI57" s="5">
        <v>13335</v>
      </c>
      <c r="AJ57" s="5">
        <v>0</v>
      </c>
      <c r="AK57" s="5">
        <v>5293</v>
      </c>
      <c r="AL57" s="5">
        <v>1296</v>
      </c>
      <c r="AM57" s="5">
        <v>150</v>
      </c>
      <c r="AN57" s="5">
        <v>75</v>
      </c>
      <c r="AO57" s="5">
        <v>172</v>
      </c>
      <c r="AP57" s="5">
        <v>300</v>
      </c>
      <c r="AQ57" s="5">
        <v>3300</v>
      </c>
      <c r="AR57" s="5">
        <v>0</v>
      </c>
      <c r="AS57" s="5">
        <v>0</v>
      </c>
    </row>
    <row r="58" spans="1:45">
      <c r="A58" s="5">
        <v>1391</v>
      </c>
      <c r="B58" s="5">
        <v>2</v>
      </c>
      <c r="C58" s="5" t="s">
        <v>259</v>
      </c>
      <c r="D58" s="5" t="s">
        <v>260</v>
      </c>
      <c r="E58" s="5">
        <v>1298353</v>
      </c>
      <c r="F58" s="5">
        <v>927855</v>
      </c>
      <c r="G58" s="5">
        <v>52956</v>
      </c>
      <c r="H58" s="5">
        <v>42951</v>
      </c>
      <c r="I58" s="5">
        <v>34257</v>
      </c>
      <c r="J58" s="5">
        <v>218119</v>
      </c>
      <c r="K58" s="5">
        <v>18171</v>
      </c>
      <c r="L58" s="5">
        <v>1784</v>
      </c>
      <c r="M58" s="5">
        <v>2260</v>
      </c>
      <c r="N58" s="5">
        <v>629614</v>
      </c>
      <c r="O58" s="5">
        <v>526068</v>
      </c>
      <c r="P58" s="5">
        <v>3844</v>
      </c>
      <c r="Q58" s="5">
        <v>1577</v>
      </c>
      <c r="R58" s="5">
        <v>6233</v>
      </c>
      <c r="S58" s="5">
        <v>91326</v>
      </c>
      <c r="T58" s="5">
        <v>17</v>
      </c>
      <c r="U58" s="5">
        <v>549</v>
      </c>
      <c r="V58" s="5">
        <v>92099</v>
      </c>
      <c r="W58" s="5">
        <v>78130</v>
      </c>
      <c r="X58" s="5">
        <v>2154</v>
      </c>
      <c r="Y58" s="5">
        <v>502</v>
      </c>
      <c r="Z58" s="5">
        <v>1911</v>
      </c>
      <c r="AA58" s="5">
        <v>9366</v>
      </c>
      <c r="AB58" s="5">
        <v>10</v>
      </c>
      <c r="AC58" s="5">
        <v>25</v>
      </c>
      <c r="AD58" s="5">
        <v>51560</v>
      </c>
      <c r="AE58" s="5">
        <v>36035</v>
      </c>
      <c r="AF58" s="5">
        <v>1767</v>
      </c>
      <c r="AG58" s="5">
        <v>290</v>
      </c>
      <c r="AH58" s="5">
        <v>2590</v>
      </c>
      <c r="AI58" s="5">
        <v>10713</v>
      </c>
      <c r="AJ58" s="5">
        <v>165</v>
      </c>
      <c r="AK58" s="5">
        <v>9504</v>
      </c>
      <c r="AL58" s="5">
        <v>2884</v>
      </c>
      <c r="AM58" s="5">
        <v>189</v>
      </c>
      <c r="AN58" s="5">
        <v>128</v>
      </c>
      <c r="AO58" s="5">
        <v>5400</v>
      </c>
      <c r="AP58" s="5">
        <v>553</v>
      </c>
      <c r="AQ58" s="5">
        <v>350</v>
      </c>
      <c r="AR58" s="5">
        <v>0</v>
      </c>
      <c r="AS58" s="5">
        <v>0</v>
      </c>
    </row>
    <row r="59" spans="1:45">
      <c r="A59" s="5">
        <v>1391</v>
      </c>
      <c r="B59" s="5">
        <v>3</v>
      </c>
      <c r="C59" s="5" t="s">
        <v>261</v>
      </c>
      <c r="D59" s="5" t="s">
        <v>262</v>
      </c>
      <c r="E59" s="5">
        <v>30837</v>
      </c>
      <c r="F59" s="5">
        <v>14486</v>
      </c>
      <c r="G59" s="5">
        <v>6865</v>
      </c>
      <c r="H59" s="5">
        <v>2487</v>
      </c>
      <c r="I59" s="5">
        <v>2682</v>
      </c>
      <c r="J59" s="5">
        <v>4013</v>
      </c>
      <c r="K59" s="5">
        <v>4</v>
      </c>
      <c r="L59" s="5">
        <v>266</v>
      </c>
      <c r="M59" s="5">
        <v>33</v>
      </c>
      <c r="N59" s="5">
        <v>5278</v>
      </c>
      <c r="O59" s="5">
        <v>3880</v>
      </c>
      <c r="P59" s="5">
        <v>174</v>
      </c>
      <c r="Q59" s="5">
        <v>212</v>
      </c>
      <c r="R59" s="5">
        <v>1013</v>
      </c>
      <c r="S59" s="5">
        <v>0</v>
      </c>
      <c r="T59" s="5">
        <v>0</v>
      </c>
      <c r="U59" s="5">
        <v>0</v>
      </c>
      <c r="V59" s="5">
        <v>4714</v>
      </c>
      <c r="W59" s="5">
        <v>3385</v>
      </c>
      <c r="X59" s="5">
        <v>0</v>
      </c>
      <c r="Y59" s="5">
        <v>0</v>
      </c>
      <c r="Z59" s="5">
        <v>41</v>
      </c>
      <c r="AA59" s="5">
        <v>1288</v>
      </c>
      <c r="AB59" s="5">
        <v>0</v>
      </c>
      <c r="AC59" s="5">
        <v>0</v>
      </c>
      <c r="AD59" s="5">
        <v>7835</v>
      </c>
      <c r="AE59" s="5">
        <v>7424</v>
      </c>
      <c r="AF59" s="5">
        <v>31</v>
      </c>
      <c r="AG59" s="5">
        <v>0</v>
      </c>
      <c r="AH59" s="5">
        <v>362</v>
      </c>
      <c r="AI59" s="5">
        <v>0</v>
      </c>
      <c r="AJ59" s="5">
        <v>18</v>
      </c>
      <c r="AK59" s="5">
        <v>163</v>
      </c>
      <c r="AL59" s="5">
        <v>0</v>
      </c>
      <c r="AM59" s="5">
        <v>9</v>
      </c>
      <c r="AN59" s="5">
        <v>5</v>
      </c>
      <c r="AO59" s="5">
        <v>150</v>
      </c>
      <c r="AP59" s="5">
        <v>0</v>
      </c>
      <c r="AQ59" s="5">
        <v>0</v>
      </c>
      <c r="AR59" s="5">
        <v>0</v>
      </c>
      <c r="AS59" s="5">
        <v>0</v>
      </c>
    </row>
    <row r="60" spans="1:45">
      <c r="A60" s="5">
        <v>1391</v>
      </c>
      <c r="B60" s="5">
        <v>4</v>
      </c>
      <c r="C60" s="5" t="s">
        <v>263</v>
      </c>
      <c r="D60" s="5" t="s">
        <v>262</v>
      </c>
      <c r="E60" s="5">
        <v>30837</v>
      </c>
      <c r="F60" s="5">
        <v>14486</v>
      </c>
      <c r="G60" s="5">
        <v>6865</v>
      </c>
      <c r="H60" s="5">
        <v>2487</v>
      </c>
      <c r="I60" s="5">
        <v>2682</v>
      </c>
      <c r="J60" s="5">
        <v>4013</v>
      </c>
      <c r="K60" s="5">
        <v>4</v>
      </c>
      <c r="L60" s="5">
        <v>266</v>
      </c>
      <c r="M60" s="5">
        <v>33</v>
      </c>
      <c r="N60" s="5">
        <v>5278</v>
      </c>
      <c r="O60" s="5">
        <v>3880</v>
      </c>
      <c r="P60" s="5">
        <v>174</v>
      </c>
      <c r="Q60" s="5">
        <v>212</v>
      </c>
      <c r="R60" s="5">
        <v>1013</v>
      </c>
      <c r="S60" s="5">
        <v>0</v>
      </c>
      <c r="T60" s="5">
        <v>0</v>
      </c>
      <c r="U60" s="5">
        <v>0</v>
      </c>
      <c r="V60" s="5">
        <v>4714</v>
      </c>
      <c r="W60" s="5">
        <v>3385</v>
      </c>
      <c r="X60" s="5">
        <v>0</v>
      </c>
      <c r="Y60" s="5">
        <v>0</v>
      </c>
      <c r="Z60" s="5">
        <v>41</v>
      </c>
      <c r="AA60" s="5">
        <v>1288</v>
      </c>
      <c r="AB60" s="5">
        <v>0</v>
      </c>
      <c r="AC60" s="5">
        <v>0</v>
      </c>
      <c r="AD60" s="5">
        <v>7835</v>
      </c>
      <c r="AE60" s="5">
        <v>7424</v>
      </c>
      <c r="AF60" s="5">
        <v>31</v>
      </c>
      <c r="AG60" s="5">
        <v>0</v>
      </c>
      <c r="AH60" s="5">
        <v>362</v>
      </c>
      <c r="AI60" s="5">
        <v>0</v>
      </c>
      <c r="AJ60" s="5">
        <v>18</v>
      </c>
      <c r="AK60" s="5">
        <v>163</v>
      </c>
      <c r="AL60" s="5">
        <v>0</v>
      </c>
      <c r="AM60" s="5">
        <v>9</v>
      </c>
      <c r="AN60" s="5">
        <v>5</v>
      </c>
      <c r="AO60" s="5">
        <v>150</v>
      </c>
      <c r="AP60" s="5">
        <v>0</v>
      </c>
      <c r="AQ60" s="5">
        <v>0</v>
      </c>
      <c r="AR60" s="5">
        <v>0</v>
      </c>
      <c r="AS60" s="5">
        <v>0</v>
      </c>
    </row>
    <row r="61" spans="1:45">
      <c r="A61" s="5">
        <v>1391</v>
      </c>
      <c r="B61" s="5">
        <v>3</v>
      </c>
      <c r="C61" s="5" t="s">
        <v>264</v>
      </c>
      <c r="D61" s="5" t="s">
        <v>265</v>
      </c>
      <c r="E61" s="5">
        <v>1267516</v>
      </c>
      <c r="F61" s="5">
        <v>913369</v>
      </c>
      <c r="G61" s="5">
        <v>46091</v>
      </c>
      <c r="H61" s="5">
        <v>40464</v>
      </c>
      <c r="I61" s="5">
        <v>31575</v>
      </c>
      <c r="J61" s="5">
        <v>214106</v>
      </c>
      <c r="K61" s="5">
        <v>18167</v>
      </c>
      <c r="L61" s="5">
        <v>1518</v>
      </c>
      <c r="M61" s="5">
        <v>2227</v>
      </c>
      <c r="N61" s="5">
        <v>624336</v>
      </c>
      <c r="O61" s="5">
        <v>522188</v>
      </c>
      <c r="P61" s="5">
        <v>3669</v>
      </c>
      <c r="Q61" s="5">
        <v>1366</v>
      </c>
      <c r="R61" s="5">
        <v>5220</v>
      </c>
      <c r="S61" s="5">
        <v>91326</v>
      </c>
      <c r="T61" s="5">
        <v>17</v>
      </c>
      <c r="U61" s="5">
        <v>549</v>
      </c>
      <c r="V61" s="5">
        <v>87385</v>
      </c>
      <c r="W61" s="5">
        <v>74745</v>
      </c>
      <c r="X61" s="5">
        <v>2154</v>
      </c>
      <c r="Y61" s="5">
        <v>502</v>
      </c>
      <c r="Z61" s="5">
        <v>1870</v>
      </c>
      <c r="AA61" s="5">
        <v>8078</v>
      </c>
      <c r="AB61" s="5">
        <v>10</v>
      </c>
      <c r="AC61" s="5">
        <v>25</v>
      </c>
      <c r="AD61" s="5">
        <v>43725</v>
      </c>
      <c r="AE61" s="5">
        <v>28610</v>
      </c>
      <c r="AF61" s="5">
        <v>1736</v>
      </c>
      <c r="AG61" s="5">
        <v>290</v>
      </c>
      <c r="AH61" s="5">
        <v>2228</v>
      </c>
      <c r="AI61" s="5">
        <v>10713</v>
      </c>
      <c r="AJ61" s="5">
        <v>147</v>
      </c>
      <c r="AK61" s="5">
        <v>9341</v>
      </c>
      <c r="AL61" s="5">
        <v>2884</v>
      </c>
      <c r="AM61" s="5">
        <v>181</v>
      </c>
      <c r="AN61" s="5">
        <v>124</v>
      </c>
      <c r="AO61" s="5">
        <v>5250</v>
      </c>
      <c r="AP61" s="5">
        <v>553</v>
      </c>
      <c r="AQ61" s="5">
        <v>350</v>
      </c>
      <c r="AR61" s="5">
        <v>0</v>
      </c>
      <c r="AS61" s="5">
        <v>0</v>
      </c>
    </row>
    <row r="62" spans="1:45">
      <c r="A62" s="5">
        <v>1391</v>
      </c>
      <c r="B62" s="5">
        <v>4</v>
      </c>
      <c r="C62" s="5" t="s">
        <v>266</v>
      </c>
      <c r="D62" s="5" t="s">
        <v>267</v>
      </c>
      <c r="E62" s="5">
        <v>905790</v>
      </c>
      <c r="F62" s="5">
        <v>655569</v>
      </c>
      <c r="G62" s="5">
        <v>10615</v>
      </c>
      <c r="H62" s="5">
        <v>10095</v>
      </c>
      <c r="I62" s="5">
        <v>18902</v>
      </c>
      <c r="J62" s="5">
        <v>193287</v>
      </c>
      <c r="K62" s="5">
        <v>14781</v>
      </c>
      <c r="L62" s="5">
        <v>1275</v>
      </c>
      <c r="M62" s="5">
        <v>1267</v>
      </c>
      <c r="N62" s="5">
        <v>550147</v>
      </c>
      <c r="O62" s="5">
        <v>449309</v>
      </c>
      <c r="P62" s="5">
        <v>3292</v>
      </c>
      <c r="Q62" s="5">
        <v>970</v>
      </c>
      <c r="R62" s="5">
        <v>4917</v>
      </c>
      <c r="S62" s="5">
        <v>91326</v>
      </c>
      <c r="T62" s="5">
        <v>17</v>
      </c>
      <c r="U62" s="5">
        <v>315</v>
      </c>
      <c r="V62" s="5">
        <v>78815</v>
      </c>
      <c r="W62" s="5">
        <v>68027</v>
      </c>
      <c r="X62" s="5">
        <v>1607</v>
      </c>
      <c r="Y62" s="5">
        <v>296</v>
      </c>
      <c r="Z62" s="5">
        <v>1476</v>
      </c>
      <c r="AA62" s="5">
        <v>7409</v>
      </c>
      <c r="AB62" s="5">
        <v>0</v>
      </c>
      <c r="AC62" s="5">
        <v>0</v>
      </c>
      <c r="AD62" s="5">
        <v>29615</v>
      </c>
      <c r="AE62" s="5">
        <v>19863</v>
      </c>
      <c r="AF62" s="5">
        <v>831</v>
      </c>
      <c r="AG62" s="5">
        <v>210</v>
      </c>
      <c r="AH62" s="5">
        <v>1267</v>
      </c>
      <c r="AI62" s="5">
        <v>7410</v>
      </c>
      <c r="AJ62" s="5">
        <v>34</v>
      </c>
      <c r="AK62" s="5">
        <v>6139</v>
      </c>
      <c r="AL62" s="5">
        <v>2067</v>
      </c>
      <c r="AM62" s="5">
        <v>61</v>
      </c>
      <c r="AN62" s="5">
        <v>104</v>
      </c>
      <c r="AO62" s="5">
        <v>3005</v>
      </c>
      <c r="AP62" s="5">
        <v>553</v>
      </c>
      <c r="AQ62" s="5">
        <v>350</v>
      </c>
      <c r="AR62" s="5">
        <v>0</v>
      </c>
      <c r="AS62" s="5">
        <v>0</v>
      </c>
    </row>
    <row r="63" spans="1:45">
      <c r="A63" s="5">
        <v>1391</v>
      </c>
      <c r="B63" s="5">
        <v>4</v>
      </c>
      <c r="C63" s="5" t="s">
        <v>268</v>
      </c>
      <c r="D63" s="5" t="s">
        <v>269</v>
      </c>
      <c r="E63" s="5">
        <v>251268</v>
      </c>
      <c r="F63" s="5">
        <v>184518</v>
      </c>
      <c r="G63" s="5">
        <v>11253</v>
      </c>
      <c r="H63" s="5">
        <v>29020</v>
      </c>
      <c r="I63" s="5">
        <v>11330</v>
      </c>
      <c r="J63" s="5">
        <v>14597</v>
      </c>
      <c r="K63" s="5">
        <v>0</v>
      </c>
      <c r="L63" s="5">
        <v>140</v>
      </c>
      <c r="M63" s="5">
        <v>410</v>
      </c>
      <c r="N63" s="5">
        <v>12412</v>
      </c>
      <c r="O63" s="5">
        <v>11638</v>
      </c>
      <c r="P63" s="5">
        <v>201</v>
      </c>
      <c r="Q63" s="5">
        <v>228</v>
      </c>
      <c r="R63" s="5">
        <v>303</v>
      </c>
      <c r="S63" s="5">
        <v>0</v>
      </c>
      <c r="T63" s="5">
        <v>0</v>
      </c>
      <c r="U63" s="5">
        <v>41</v>
      </c>
      <c r="V63" s="5">
        <v>3623</v>
      </c>
      <c r="W63" s="5">
        <v>1972</v>
      </c>
      <c r="X63" s="5">
        <v>510</v>
      </c>
      <c r="Y63" s="5">
        <v>206</v>
      </c>
      <c r="Z63" s="5">
        <v>391</v>
      </c>
      <c r="AA63" s="5">
        <v>508</v>
      </c>
      <c r="AB63" s="5">
        <v>10</v>
      </c>
      <c r="AC63" s="5">
        <v>25</v>
      </c>
      <c r="AD63" s="5">
        <v>7281</v>
      </c>
      <c r="AE63" s="5">
        <v>5379</v>
      </c>
      <c r="AF63" s="5">
        <v>523</v>
      </c>
      <c r="AG63" s="5">
        <v>73</v>
      </c>
      <c r="AH63" s="5">
        <v>738</v>
      </c>
      <c r="AI63" s="5">
        <v>489</v>
      </c>
      <c r="AJ63" s="5">
        <v>79</v>
      </c>
      <c r="AK63" s="5">
        <v>1052</v>
      </c>
      <c r="AL63" s="5">
        <v>88</v>
      </c>
      <c r="AM63" s="5">
        <v>0</v>
      </c>
      <c r="AN63" s="5">
        <v>20</v>
      </c>
      <c r="AO63" s="5">
        <v>944</v>
      </c>
      <c r="AP63" s="5">
        <v>0</v>
      </c>
      <c r="AQ63" s="5">
        <v>0</v>
      </c>
      <c r="AR63" s="5">
        <v>0</v>
      </c>
      <c r="AS63" s="5">
        <v>0</v>
      </c>
    </row>
    <row r="64" spans="1:45">
      <c r="A64" s="5">
        <v>1391</v>
      </c>
      <c r="B64" s="5">
        <v>4</v>
      </c>
      <c r="C64" s="5" t="s">
        <v>270</v>
      </c>
      <c r="D64" s="5" t="s">
        <v>271</v>
      </c>
      <c r="E64" s="5">
        <v>101592</v>
      </c>
      <c r="F64" s="5">
        <v>72813</v>
      </c>
      <c r="G64" s="5">
        <v>23558</v>
      </c>
      <c r="H64" s="5">
        <v>56</v>
      </c>
      <c r="I64" s="5">
        <v>1343</v>
      </c>
      <c r="J64" s="5">
        <v>72</v>
      </c>
      <c r="K64" s="5">
        <v>3386</v>
      </c>
      <c r="L64" s="5">
        <v>100</v>
      </c>
      <c r="M64" s="5">
        <v>264</v>
      </c>
      <c r="N64" s="5">
        <v>60861</v>
      </c>
      <c r="O64" s="5">
        <v>60768</v>
      </c>
      <c r="P64" s="5">
        <v>58</v>
      </c>
      <c r="Q64" s="5">
        <v>17</v>
      </c>
      <c r="R64" s="5">
        <v>0</v>
      </c>
      <c r="S64" s="5">
        <v>0</v>
      </c>
      <c r="T64" s="5">
        <v>0</v>
      </c>
      <c r="U64" s="5">
        <v>18</v>
      </c>
      <c r="V64" s="5">
        <v>3259</v>
      </c>
      <c r="W64" s="5">
        <v>3058</v>
      </c>
      <c r="X64" s="5">
        <v>37</v>
      </c>
      <c r="Y64" s="5">
        <v>0</v>
      </c>
      <c r="Z64" s="5">
        <v>3</v>
      </c>
      <c r="AA64" s="5">
        <v>161</v>
      </c>
      <c r="AB64" s="5">
        <v>0</v>
      </c>
      <c r="AC64" s="5">
        <v>0</v>
      </c>
      <c r="AD64" s="5">
        <v>3773</v>
      </c>
      <c r="AE64" s="5">
        <v>790</v>
      </c>
      <c r="AF64" s="5">
        <v>18</v>
      </c>
      <c r="AG64" s="5">
        <v>0</v>
      </c>
      <c r="AH64" s="5">
        <v>152</v>
      </c>
      <c r="AI64" s="5">
        <v>2814</v>
      </c>
      <c r="AJ64" s="5">
        <v>0</v>
      </c>
      <c r="AK64" s="5">
        <v>2150</v>
      </c>
      <c r="AL64" s="5">
        <v>729</v>
      </c>
      <c r="AM64" s="5">
        <v>120</v>
      </c>
      <c r="AN64" s="5">
        <v>0</v>
      </c>
      <c r="AO64" s="5">
        <v>1301</v>
      </c>
      <c r="AP64" s="5">
        <v>0</v>
      </c>
      <c r="AQ64" s="5">
        <v>0</v>
      </c>
      <c r="AR64" s="5">
        <v>0</v>
      </c>
      <c r="AS64" s="5">
        <v>0</v>
      </c>
    </row>
    <row r="65" spans="1:45">
      <c r="A65" s="5">
        <v>1391</v>
      </c>
      <c r="B65" s="5">
        <v>4</v>
      </c>
      <c r="C65" s="5" t="s">
        <v>272</v>
      </c>
      <c r="D65" s="5" t="s">
        <v>273</v>
      </c>
      <c r="E65" s="5">
        <v>8865</v>
      </c>
      <c r="F65" s="5">
        <v>468</v>
      </c>
      <c r="G65" s="5">
        <v>665</v>
      </c>
      <c r="H65" s="5">
        <v>1294</v>
      </c>
      <c r="I65" s="5">
        <v>0</v>
      </c>
      <c r="J65" s="5">
        <v>6149</v>
      </c>
      <c r="K65" s="5">
        <v>0</v>
      </c>
      <c r="L65" s="5">
        <v>3</v>
      </c>
      <c r="M65" s="5">
        <v>286</v>
      </c>
      <c r="N65" s="5">
        <v>917</v>
      </c>
      <c r="O65" s="5">
        <v>473</v>
      </c>
      <c r="P65" s="5">
        <v>118</v>
      </c>
      <c r="Q65" s="5">
        <v>150</v>
      </c>
      <c r="R65" s="5">
        <v>0</v>
      </c>
      <c r="S65" s="5">
        <v>0</v>
      </c>
      <c r="T65" s="5">
        <v>0</v>
      </c>
      <c r="U65" s="5">
        <v>175</v>
      </c>
      <c r="V65" s="5">
        <v>1688</v>
      </c>
      <c r="W65" s="5">
        <v>1688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3056</v>
      </c>
      <c r="AE65" s="5">
        <v>2578</v>
      </c>
      <c r="AF65" s="5">
        <v>365</v>
      </c>
      <c r="AG65" s="5">
        <v>8</v>
      </c>
      <c r="AH65" s="5">
        <v>71</v>
      </c>
      <c r="AI65" s="5">
        <v>0</v>
      </c>
      <c r="AJ65" s="5">
        <v>34</v>
      </c>
      <c r="AK65" s="5">
        <v>0</v>
      </c>
      <c r="AL65" s="5">
        <v>0</v>
      </c>
      <c r="AM65" s="5">
        <v>0</v>
      </c>
      <c r="AN65" s="5">
        <v>0</v>
      </c>
      <c r="AO65" s="5">
        <v>0</v>
      </c>
      <c r="AP65" s="5">
        <v>0</v>
      </c>
      <c r="AQ65" s="5">
        <v>0</v>
      </c>
      <c r="AR65" s="5">
        <v>0</v>
      </c>
      <c r="AS65" s="5">
        <v>0</v>
      </c>
    </row>
    <row r="66" spans="1:45">
      <c r="A66" s="5">
        <v>1391</v>
      </c>
      <c r="B66" s="5">
        <v>2</v>
      </c>
      <c r="C66" s="5" t="s">
        <v>274</v>
      </c>
      <c r="D66" s="5" t="s">
        <v>275</v>
      </c>
      <c r="E66" s="5">
        <v>2039228</v>
      </c>
      <c r="F66" s="5">
        <v>1624084</v>
      </c>
      <c r="G66" s="5">
        <v>30909</v>
      </c>
      <c r="H66" s="5">
        <v>28981</v>
      </c>
      <c r="I66" s="5">
        <v>23264</v>
      </c>
      <c r="J66" s="5">
        <v>268839</v>
      </c>
      <c r="K66" s="5">
        <v>55621</v>
      </c>
      <c r="L66" s="5">
        <v>2966</v>
      </c>
      <c r="M66" s="5">
        <v>4562</v>
      </c>
      <c r="N66" s="5">
        <v>888770</v>
      </c>
      <c r="O66" s="5">
        <v>878085</v>
      </c>
      <c r="P66" s="5">
        <v>2120</v>
      </c>
      <c r="Q66" s="5">
        <v>3000</v>
      </c>
      <c r="R66" s="5">
        <v>2416</v>
      </c>
      <c r="S66" s="5">
        <v>1129</v>
      </c>
      <c r="T66" s="5">
        <v>51</v>
      </c>
      <c r="U66" s="5">
        <v>1969</v>
      </c>
      <c r="V66" s="5">
        <v>61577</v>
      </c>
      <c r="W66" s="5">
        <v>51746</v>
      </c>
      <c r="X66" s="5">
        <v>1667</v>
      </c>
      <c r="Y66" s="5">
        <v>445</v>
      </c>
      <c r="Z66" s="5">
        <v>1028</v>
      </c>
      <c r="AA66" s="5">
        <v>6104</v>
      </c>
      <c r="AB66" s="5">
        <v>0</v>
      </c>
      <c r="AC66" s="5">
        <v>588</v>
      </c>
      <c r="AD66" s="5">
        <v>92636</v>
      </c>
      <c r="AE66" s="5">
        <v>62382</v>
      </c>
      <c r="AF66" s="5">
        <v>2369</v>
      </c>
      <c r="AG66" s="5">
        <v>317</v>
      </c>
      <c r="AH66" s="5">
        <v>2722</v>
      </c>
      <c r="AI66" s="5">
        <v>24680</v>
      </c>
      <c r="AJ66" s="5">
        <v>166</v>
      </c>
      <c r="AK66" s="5">
        <v>84971</v>
      </c>
      <c r="AL66" s="5">
        <v>39973</v>
      </c>
      <c r="AM66" s="5">
        <v>1387</v>
      </c>
      <c r="AN66" s="5">
        <v>2750</v>
      </c>
      <c r="AO66" s="5">
        <v>16163</v>
      </c>
      <c r="AP66" s="5">
        <v>19048</v>
      </c>
      <c r="AQ66" s="5">
        <v>4003</v>
      </c>
      <c r="AR66" s="5">
        <v>1147</v>
      </c>
      <c r="AS66" s="5">
        <v>500</v>
      </c>
    </row>
    <row r="67" spans="1:45">
      <c r="A67" s="5">
        <v>1391</v>
      </c>
      <c r="B67" s="5">
        <v>3</v>
      </c>
      <c r="C67" s="5" t="s">
        <v>276</v>
      </c>
      <c r="D67" s="5" t="s">
        <v>275</v>
      </c>
      <c r="E67" s="5">
        <v>2039228</v>
      </c>
      <c r="F67" s="5">
        <v>1624084</v>
      </c>
      <c r="G67" s="5">
        <v>30909</v>
      </c>
      <c r="H67" s="5">
        <v>28981</v>
      </c>
      <c r="I67" s="5">
        <v>23264</v>
      </c>
      <c r="J67" s="5">
        <v>268839</v>
      </c>
      <c r="K67" s="5">
        <v>55621</v>
      </c>
      <c r="L67" s="5">
        <v>2966</v>
      </c>
      <c r="M67" s="5">
        <v>4562</v>
      </c>
      <c r="N67" s="5">
        <v>888770</v>
      </c>
      <c r="O67" s="5">
        <v>878085</v>
      </c>
      <c r="P67" s="5">
        <v>2120</v>
      </c>
      <c r="Q67" s="5">
        <v>3000</v>
      </c>
      <c r="R67" s="5">
        <v>2416</v>
      </c>
      <c r="S67" s="5">
        <v>1129</v>
      </c>
      <c r="T67" s="5">
        <v>51</v>
      </c>
      <c r="U67" s="5">
        <v>1969</v>
      </c>
      <c r="V67" s="5">
        <v>61577</v>
      </c>
      <c r="W67" s="5">
        <v>51746</v>
      </c>
      <c r="X67" s="5">
        <v>1667</v>
      </c>
      <c r="Y67" s="5">
        <v>445</v>
      </c>
      <c r="Z67" s="5">
        <v>1028</v>
      </c>
      <c r="AA67" s="5">
        <v>6104</v>
      </c>
      <c r="AB67" s="5">
        <v>0</v>
      </c>
      <c r="AC67" s="5">
        <v>588</v>
      </c>
      <c r="AD67" s="5">
        <v>92636</v>
      </c>
      <c r="AE67" s="5">
        <v>62382</v>
      </c>
      <c r="AF67" s="5">
        <v>2369</v>
      </c>
      <c r="AG67" s="5">
        <v>317</v>
      </c>
      <c r="AH67" s="5">
        <v>2722</v>
      </c>
      <c r="AI67" s="5">
        <v>24680</v>
      </c>
      <c r="AJ67" s="5">
        <v>166</v>
      </c>
      <c r="AK67" s="5">
        <v>84971</v>
      </c>
      <c r="AL67" s="5">
        <v>39973</v>
      </c>
      <c r="AM67" s="5">
        <v>1387</v>
      </c>
      <c r="AN67" s="5">
        <v>2750</v>
      </c>
      <c r="AO67" s="5">
        <v>16163</v>
      </c>
      <c r="AP67" s="5">
        <v>19048</v>
      </c>
      <c r="AQ67" s="5">
        <v>4003</v>
      </c>
      <c r="AR67" s="5">
        <v>1147</v>
      </c>
      <c r="AS67" s="5">
        <v>500</v>
      </c>
    </row>
    <row r="68" spans="1:45">
      <c r="A68" s="5">
        <v>1391</v>
      </c>
      <c r="B68" s="5">
        <v>4</v>
      </c>
      <c r="C68" s="5" t="s">
        <v>277</v>
      </c>
      <c r="D68" s="5" t="s">
        <v>278</v>
      </c>
      <c r="E68" s="5">
        <v>535074</v>
      </c>
      <c r="F68" s="5">
        <v>409846</v>
      </c>
      <c r="G68" s="5">
        <v>24324</v>
      </c>
      <c r="H68" s="5">
        <v>9599</v>
      </c>
      <c r="I68" s="5">
        <v>10065</v>
      </c>
      <c r="J68" s="5">
        <v>62524</v>
      </c>
      <c r="K68" s="5">
        <v>15354</v>
      </c>
      <c r="L68" s="5">
        <v>1310</v>
      </c>
      <c r="M68" s="5">
        <v>2051</v>
      </c>
      <c r="N68" s="5">
        <v>108192</v>
      </c>
      <c r="O68" s="5">
        <v>103999</v>
      </c>
      <c r="P68" s="5">
        <v>1364</v>
      </c>
      <c r="Q68" s="5">
        <v>544</v>
      </c>
      <c r="R68" s="5">
        <v>987</v>
      </c>
      <c r="S68" s="5">
        <v>0</v>
      </c>
      <c r="T68" s="5">
        <v>11</v>
      </c>
      <c r="U68" s="5">
        <v>1288</v>
      </c>
      <c r="V68" s="5">
        <v>30506</v>
      </c>
      <c r="W68" s="5">
        <v>23120</v>
      </c>
      <c r="X68" s="5">
        <v>930</v>
      </c>
      <c r="Y68" s="5">
        <v>439</v>
      </c>
      <c r="Z68" s="5">
        <v>888</v>
      </c>
      <c r="AA68" s="5">
        <v>4616</v>
      </c>
      <c r="AB68" s="5">
        <v>0</v>
      </c>
      <c r="AC68" s="5">
        <v>512</v>
      </c>
      <c r="AD68" s="5">
        <v>31102</v>
      </c>
      <c r="AE68" s="5">
        <v>20274</v>
      </c>
      <c r="AF68" s="5">
        <v>1918</v>
      </c>
      <c r="AG68" s="5">
        <v>146</v>
      </c>
      <c r="AH68" s="5">
        <v>465</v>
      </c>
      <c r="AI68" s="5">
        <v>8217</v>
      </c>
      <c r="AJ68" s="5">
        <v>83</v>
      </c>
      <c r="AK68" s="5">
        <v>40459</v>
      </c>
      <c r="AL68" s="5">
        <v>12638</v>
      </c>
      <c r="AM68" s="5">
        <v>161</v>
      </c>
      <c r="AN68" s="5">
        <v>1184</v>
      </c>
      <c r="AO68" s="5">
        <v>10080</v>
      </c>
      <c r="AP68" s="5">
        <v>15392</v>
      </c>
      <c r="AQ68" s="5">
        <v>1003</v>
      </c>
      <c r="AR68" s="5">
        <v>0</v>
      </c>
      <c r="AS68" s="5">
        <v>0</v>
      </c>
    </row>
    <row r="69" spans="1:45">
      <c r="A69" s="5">
        <v>1391</v>
      </c>
      <c r="B69" s="5">
        <v>4</v>
      </c>
      <c r="C69" s="5" t="s">
        <v>279</v>
      </c>
      <c r="D69" s="5" t="s">
        <v>280</v>
      </c>
      <c r="E69" s="5">
        <v>681689</v>
      </c>
      <c r="F69" s="5">
        <v>491211</v>
      </c>
      <c r="G69" s="5">
        <v>2815</v>
      </c>
      <c r="H69" s="5">
        <v>7118</v>
      </c>
      <c r="I69" s="5">
        <v>8979</v>
      </c>
      <c r="J69" s="5">
        <v>158822</v>
      </c>
      <c r="K69" s="5">
        <v>10755</v>
      </c>
      <c r="L69" s="5">
        <v>468</v>
      </c>
      <c r="M69" s="5">
        <v>1521</v>
      </c>
      <c r="N69" s="5">
        <v>165583</v>
      </c>
      <c r="O69" s="5">
        <v>161301</v>
      </c>
      <c r="P69" s="5">
        <v>126</v>
      </c>
      <c r="Q69" s="5">
        <v>2331</v>
      </c>
      <c r="R69" s="5">
        <v>641</v>
      </c>
      <c r="S69" s="5">
        <v>1013</v>
      </c>
      <c r="T69" s="5">
        <v>0</v>
      </c>
      <c r="U69" s="5">
        <v>172</v>
      </c>
      <c r="V69" s="5">
        <v>18353</v>
      </c>
      <c r="W69" s="5">
        <v>17051</v>
      </c>
      <c r="X69" s="5">
        <v>84</v>
      </c>
      <c r="Y69" s="5">
        <v>0</v>
      </c>
      <c r="Z69" s="5">
        <v>139</v>
      </c>
      <c r="AA69" s="5">
        <v>1015</v>
      </c>
      <c r="AB69" s="5">
        <v>0</v>
      </c>
      <c r="AC69" s="5">
        <v>64</v>
      </c>
      <c r="AD69" s="5">
        <v>20089</v>
      </c>
      <c r="AE69" s="5">
        <v>14093</v>
      </c>
      <c r="AF69" s="5">
        <v>191</v>
      </c>
      <c r="AG69" s="5">
        <v>44</v>
      </c>
      <c r="AH69" s="5">
        <v>717</v>
      </c>
      <c r="AI69" s="5">
        <v>5003</v>
      </c>
      <c r="AJ69" s="5">
        <v>40</v>
      </c>
      <c r="AK69" s="5">
        <v>28602</v>
      </c>
      <c r="AL69" s="5">
        <v>15232</v>
      </c>
      <c r="AM69" s="5">
        <v>1139</v>
      </c>
      <c r="AN69" s="5">
        <v>1011</v>
      </c>
      <c r="AO69" s="5">
        <v>4561</v>
      </c>
      <c r="AP69" s="5">
        <v>2013</v>
      </c>
      <c r="AQ69" s="5">
        <v>3000</v>
      </c>
      <c r="AR69" s="5">
        <v>1147</v>
      </c>
      <c r="AS69" s="5">
        <v>500</v>
      </c>
    </row>
    <row r="70" spans="1:45">
      <c r="A70" s="5">
        <v>1391</v>
      </c>
      <c r="B70" s="5">
        <v>4</v>
      </c>
      <c r="C70" s="5" t="s">
        <v>281</v>
      </c>
      <c r="D70" s="5" t="s">
        <v>282</v>
      </c>
      <c r="E70" s="5">
        <v>822465</v>
      </c>
      <c r="F70" s="5">
        <v>723027</v>
      </c>
      <c r="G70" s="5">
        <v>3770</v>
      </c>
      <c r="H70" s="5">
        <v>12265</v>
      </c>
      <c r="I70" s="5">
        <v>4220</v>
      </c>
      <c r="J70" s="5">
        <v>47493</v>
      </c>
      <c r="K70" s="5">
        <v>29512</v>
      </c>
      <c r="L70" s="5">
        <v>1188</v>
      </c>
      <c r="M70" s="5">
        <v>990</v>
      </c>
      <c r="N70" s="5">
        <v>614995</v>
      </c>
      <c r="O70" s="5">
        <v>612784</v>
      </c>
      <c r="P70" s="5">
        <v>631</v>
      </c>
      <c r="Q70" s="5">
        <v>125</v>
      </c>
      <c r="R70" s="5">
        <v>788</v>
      </c>
      <c r="S70" s="5">
        <v>117</v>
      </c>
      <c r="T70" s="5">
        <v>40</v>
      </c>
      <c r="U70" s="5">
        <v>510</v>
      </c>
      <c r="V70" s="5">
        <v>12718</v>
      </c>
      <c r="W70" s="5">
        <v>11575</v>
      </c>
      <c r="X70" s="5">
        <v>652</v>
      </c>
      <c r="Y70" s="5">
        <v>6</v>
      </c>
      <c r="Z70" s="5">
        <v>0</v>
      </c>
      <c r="AA70" s="5">
        <v>473</v>
      </c>
      <c r="AB70" s="5">
        <v>0</v>
      </c>
      <c r="AC70" s="5">
        <v>11</v>
      </c>
      <c r="AD70" s="5">
        <v>41445</v>
      </c>
      <c r="AE70" s="5">
        <v>28015</v>
      </c>
      <c r="AF70" s="5">
        <v>260</v>
      </c>
      <c r="AG70" s="5">
        <v>127</v>
      </c>
      <c r="AH70" s="5">
        <v>1540</v>
      </c>
      <c r="AI70" s="5">
        <v>11459</v>
      </c>
      <c r="AJ70" s="5">
        <v>43</v>
      </c>
      <c r="AK70" s="5">
        <v>15910</v>
      </c>
      <c r="AL70" s="5">
        <v>12103</v>
      </c>
      <c r="AM70" s="5">
        <v>87</v>
      </c>
      <c r="AN70" s="5">
        <v>556</v>
      </c>
      <c r="AO70" s="5">
        <v>1522</v>
      </c>
      <c r="AP70" s="5">
        <v>1643</v>
      </c>
      <c r="AQ70" s="5">
        <v>0</v>
      </c>
      <c r="AR70" s="5">
        <v>0</v>
      </c>
      <c r="AS70" s="5">
        <v>0</v>
      </c>
    </row>
    <row r="71" spans="1:45">
      <c r="A71" s="5">
        <v>1391</v>
      </c>
      <c r="B71" s="5">
        <v>2</v>
      </c>
      <c r="C71" s="5" t="s">
        <v>283</v>
      </c>
      <c r="D71" s="5" t="s">
        <v>284</v>
      </c>
      <c r="E71" s="5">
        <v>542234</v>
      </c>
      <c r="F71" s="5">
        <v>183600</v>
      </c>
      <c r="G71" s="5">
        <v>57771</v>
      </c>
      <c r="H71" s="5">
        <v>19154</v>
      </c>
      <c r="I71" s="5">
        <v>7852</v>
      </c>
      <c r="J71" s="5">
        <v>92504</v>
      </c>
      <c r="K71" s="5">
        <v>169912</v>
      </c>
      <c r="L71" s="5">
        <v>5206</v>
      </c>
      <c r="M71" s="5">
        <v>6236</v>
      </c>
      <c r="N71" s="5">
        <v>77336</v>
      </c>
      <c r="O71" s="5">
        <v>69277</v>
      </c>
      <c r="P71" s="5">
        <v>5089</v>
      </c>
      <c r="Q71" s="5">
        <v>1894</v>
      </c>
      <c r="R71" s="5">
        <v>198</v>
      </c>
      <c r="S71" s="5">
        <v>0</v>
      </c>
      <c r="T71" s="5">
        <v>97</v>
      </c>
      <c r="U71" s="5">
        <v>781</v>
      </c>
      <c r="V71" s="5">
        <v>15315</v>
      </c>
      <c r="W71" s="5">
        <v>13333</v>
      </c>
      <c r="X71" s="5">
        <v>166</v>
      </c>
      <c r="Y71" s="5">
        <v>757</v>
      </c>
      <c r="Z71" s="5">
        <v>33</v>
      </c>
      <c r="AA71" s="5">
        <v>808</v>
      </c>
      <c r="AB71" s="5">
        <v>175</v>
      </c>
      <c r="AC71" s="5">
        <v>41</v>
      </c>
      <c r="AD71" s="5">
        <v>40563</v>
      </c>
      <c r="AE71" s="5">
        <v>26634</v>
      </c>
      <c r="AF71" s="5">
        <v>832</v>
      </c>
      <c r="AG71" s="5">
        <v>230</v>
      </c>
      <c r="AH71" s="5">
        <v>1437</v>
      </c>
      <c r="AI71" s="5">
        <v>11286</v>
      </c>
      <c r="AJ71" s="5">
        <v>144</v>
      </c>
      <c r="AK71" s="5">
        <v>44714</v>
      </c>
      <c r="AL71" s="5">
        <v>13120</v>
      </c>
      <c r="AM71" s="5">
        <v>1938</v>
      </c>
      <c r="AN71" s="5">
        <v>235</v>
      </c>
      <c r="AO71" s="5">
        <v>785</v>
      </c>
      <c r="AP71" s="5">
        <v>31</v>
      </c>
      <c r="AQ71" s="5">
        <v>28355</v>
      </c>
      <c r="AR71" s="5">
        <v>0</v>
      </c>
      <c r="AS71" s="5">
        <v>251</v>
      </c>
    </row>
    <row r="72" spans="1:45">
      <c r="A72" s="5">
        <v>1391</v>
      </c>
      <c r="B72" s="5">
        <v>7</v>
      </c>
      <c r="C72" s="5" t="s">
        <v>285</v>
      </c>
      <c r="D72" s="5" t="s">
        <v>286</v>
      </c>
      <c r="E72" s="5">
        <v>542234</v>
      </c>
      <c r="F72" s="5">
        <v>183600</v>
      </c>
      <c r="G72" s="5">
        <v>57771</v>
      </c>
      <c r="H72" s="5">
        <v>19154</v>
      </c>
      <c r="I72" s="5">
        <v>7852</v>
      </c>
      <c r="J72" s="5">
        <v>92504</v>
      </c>
      <c r="K72" s="5">
        <v>169912</v>
      </c>
      <c r="L72" s="5">
        <v>5206</v>
      </c>
      <c r="M72" s="5">
        <v>6236</v>
      </c>
      <c r="N72" s="5">
        <v>77336</v>
      </c>
      <c r="O72" s="5">
        <v>69277</v>
      </c>
      <c r="P72" s="5">
        <v>5089</v>
      </c>
      <c r="Q72" s="5">
        <v>1894</v>
      </c>
      <c r="R72" s="5">
        <v>198</v>
      </c>
      <c r="S72" s="5">
        <v>0</v>
      </c>
      <c r="T72" s="5">
        <v>97</v>
      </c>
      <c r="U72" s="5">
        <v>781</v>
      </c>
      <c r="V72" s="5">
        <v>15315</v>
      </c>
      <c r="W72" s="5">
        <v>13333</v>
      </c>
      <c r="X72" s="5">
        <v>166</v>
      </c>
      <c r="Y72" s="5">
        <v>757</v>
      </c>
      <c r="Z72" s="5">
        <v>33</v>
      </c>
      <c r="AA72" s="5">
        <v>808</v>
      </c>
      <c r="AB72" s="5">
        <v>175</v>
      </c>
      <c r="AC72" s="5">
        <v>41</v>
      </c>
      <c r="AD72" s="5">
        <v>40563</v>
      </c>
      <c r="AE72" s="5">
        <v>26634</v>
      </c>
      <c r="AF72" s="5">
        <v>832</v>
      </c>
      <c r="AG72" s="5">
        <v>230</v>
      </c>
      <c r="AH72" s="5">
        <v>1437</v>
      </c>
      <c r="AI72" s="5">
        <v>11286</v>
      </c>
      <c r="AJ72" s="5">
        <v>144</v>
      </c>
      <c r="AK72" s="5">
        <v>44714</v>
      </c>
      <c r="AL72" s="5">
        <v>13120</v>
      </c>
      <c r="AM72" s="5">
        <v>1938</v>
      </c>
      <c r="AN72" s="5">
        <v>235</v>
      </c>
      <c r="AO72" s="5">
        <v>785</v>
      </c>
      <c r="AP72" s="5">
        <v>31</v>
      </c>
      <c r="AQ72" s="5">
        <v>28355</v>
      </c>
      <c r="AR72" s="5">
        <v>0</v>
      </c>
      <c r="AS72" s="5">
        <v>251</v>
      </c>
    </row>
    <row r="73" spans="1:45">
      <c r="A73" s="5">
        <v>1391</v>
      </c>
      <c r="B73" s="5">
        <v>4</v>
      </c>
      <c r="C73" s="5" t="s">
        <v>287</v>
      </c>
      <c r="D73" s="5" t="s">
        <v>288</v>
      </c>
      <c r="E73" s="5">
        <v>433699</v>
      </c>
      <c r="F73" s="5">
        <v>126720</v>
      </c>
      <c r="G73" s="5">
        <v>35432</v>
      </c>
      <c r="H73" s="5">
        <v>15001</v>
      </c>
      <c r="I73" s="5">
        <v>5924</v>
      </c>
      <c r="J73" s="5">
        <v>73300</v>
      </c>
      <c r="K73" s="5">
        <v>168176</v>
      </c>
      <c r="L73" s="5">
        <v>3149</v>
      </c>
      <c r="M73" s="5">
        <v>5998</v>
      </c>
      <c r="N73" s="5">
        <v>77221</v>
      </c>
      <c r="O73" s="5">
        <v>69277</v>
      </c>
      <c r="P73" s="5">
        <v>5089</v>
      </c>
      <c r="Q73" s="5">
        <v>1848</v>
      </c>
      <c r="R73" s="5">
        <v>198</v>
      </c>
      <c r="S73" s="5">
        <v>0</v>
      </c>
      <c r="T73" s="5">
        <v>97</v>
      </c>
      <c r="U73" s="5">
        <v>713</v>
      </c>
      <c r="V73" s="5">
        <v>11554</v>
      </c>
      <c r="W73" s="5">
        <v>10117</v>
      </c>
      <c r="X73" s="5">
        <v>85</v>
      </c>
      <c r="Y73" s="5">
        <v>294</v>
      </c>
      <c r="Z73" s="5">
        <v>33</v>
      </c>
      <c r="AA73" s="5">
        <v>808</v>
      </c>
      <c r="AB73" s="5">
        <v>175</v>
      </c>
      <c r="AC73" s="5">
        <v>41</v>
      </c>
      <c r="AD73" s="5">
        <v>34023</v>
      </c>
      <c r="AE73" s="5">
        <v>20470</v>
      </c>
      <c r="AF73" s="5">
        <v>832</v>
      </c>
      <c r="AG73" s="5">
        <v>230</v>
      </c>
      <c r="AH73" s="5">
        <v>1062</v>
      </c>
      <c r="AI73" s="5">
        <v>11286</v>
      </c>
      <c r="AJ73" s="5">
        <v>144</v>
      </c>
      <c r="AK73" s="5">
        <v>44110</v>
      </c>
      <c r="AL73" s="5">
        <v>13120</v>
      </c>
      <c r="AM73" s="5">
        <v>1898</v>
      </c>
      <c r="AN73" s="5">
        <v>86</v>
      </c>
      <c r="AO73" s="5">
        <v>651</v>
      </c>
      <c r="AP73" s="5">
        <v>0</v>
      </c>
      <c r="AQ73" s="5">
        <v>28355</v>
      </c>
      <c r="AR73" s="5">
        <v>0</v>
      </c>
      <c r="AS73" s="5">
        <v>0</v>
      </c>
    </row>
    <row r="74" spans="1:45">
      <c r="A74" s="5">
        <v>1391</v>
      </c>
      <c r="B74" s="5">
        <v>9</v>
      </c>
      <c r="C74" s="5" t="s">
        <v>289</v>
      </c>
      <c r="D74" s="5" t="s">
        <v>290</v>
      </c>
      <c r="E74" s="5">
        <v>108535</v>
      </c>
      <c r="F74" s="5">
        <v>56880</v>
      </c>
      <c r="G74" s="5">
        <v>22338</v>
      </c>
      <c r="H74" s="5">
        <v>4153</v>
      </c>
      <c r="I74" s="5">
        <v>1929</v>
      </c>
      <c r="J74" s="5">
        <v>19205</v>
      </c>
      <c r="K74" s="5">
        <v>1736</v>
      </c>
      <c r="L74" s="5">
        <v>2057</v>
      </c>
      <c r="M74" s="5">
        <v>238</v>
      </c>
      <c r="N74" s="5">
        <v>114</v>
      </c>
      <c r="O74" s="5">
        <v>0</v>
      </c>
      <c r="P74" s="5">
        <v>0</v>
      </c>
      <c r="Q74" s="5">
        <v>46</v>
      </c>
      <c r="R74" s="5">
        <v>0</v>
      </c>
      <c r="S74" s="5">
        <v>0</v>
      </c>
      <c r="T74" s="5">
        <v>0</v>
      </c>
      <c r="U74" s="5">
        <v>68</v>
      </c>
      <c r="V74" s="5">
        <v>3760</v>
      </c>
      <c r="W74" s="5">
        <v>3216</v>
      </c>
      <c r="X74" s="5">
        <v>81</v>
      </c>
      <c r="Y74" s="5">
        <v>463</v>
      </c>
      <c r="Z74" s="5">
        <v>0</v>
      </c>
      <c r="AA74" s="5">
        <v>0</v>
      </c>
      <c r="AB74" s="5">
        <v>0</v>
      </c>
      <c r="AC74" s="5">
        <v>0</v>
      </c>
      <c r="AD74" s="5">
        <v>6540</v>
      </c>
      <c r="AE74" s="5">
        <v>6164</v>
      </c>
      <c r="AF74" s="5">
        <v>0</v>
      </c>
      <c r="AG74" s="5">
        <v>0</v>
      </c>
      <c r="AH74" s="5">
        <v>376</v>
      </c>
      <c r="AI74" s="5">
        <v>0</v>
      </c>
      <c r="AJ74" s="5">
        <v>0</v>
      </c>
      <c r="AK74" s="5">
        <v>604</v>
      </c>
      <c r="AL74" s="5">
        <v>0</v>
      </c>
      <c r="AM74" s="5">
        <v>40</v>
      </c>
      <c r="AN74" s="5">
        <v>148</v>
      </c>
      <c r="AO74" s="5">
        <v>134</v>
      </c>
      <c r="AP74" s="5">
        <v>31</v>
      </c>
      <c r="AQ74" s="5">
        <v>0</v>
      </c>
      <c r="AR74" s="5">
        <v>0</v>
      </c>
      <c r="AS74" s="5">
        <v>251</v>
      </c>
    </row>
    <row r="75" spans="1:45">
      <c r="A75" s="5">
        <v>1391</v>
      </c>
      <c r="B75" s="5">
        <v>2</v>
      </c>
      <c r="C75" s="5" t="s">
        <v>291</v>
      </c>
      <c r="D75" s="5" t="s">
        <v>292</v>
      </c>
      <c r="E75" s="5">
        <v>10174246</v>
      </c>
      <c r="F75" s="5">
        <v>168880</v>
      </c>
      <c r="G75" s="5">
        <v>30048</v>
      </c>
      <c r="H75" s="5">
        <v>88571</v>
      </c>
      <c r="I75" s="5">
        <v>44200</v>
      </c>
      <c r="J75" s="5">
        <v>9818156</v>
      </c>
      <c r="K75" s="5">
        <v>9935</v>
      </c>
      <c r="L75" s="5">
        <v>12722</v>
      </c>
      <c r="M75" s="5">
        <v>1734</v>
      </c>
      <c r="N75" s="5">
        <v>16917</v>
      </c>
      <c r="O75" s="5">
        <v>8510</v>
      </c>
      <c r="P75" s="5">
        <v>2700</v>
      </c>
      <c r="Q75" s="5">
        <v>1814</v>
      </c>
      <c r="R75" s="5">
        <v>3246</v>
      </c>
      <c r="S75" s="5">
        <v>9</v>
      </c>
      <c r="T75" s="5">
        <v>4</v>
      </c>
      <c r="U75" s="5">
        <v>634</v>
      </c>
      <c r="V75" s="5">
        <v>107845</v>
      </c>
      <c r="W75" s="5">
        <v>91303</v>
      </c>
      <c r="X75" s="5">
        <v>461</v>
      </c>
      <c r="Y75" s="5">
        <v>3355</v>
      </c>
      <c r="Z75" s="5">
        <v>575</v>
      </c>
      <c r="AA75" s="5">
        <v>11827</v>
      </c>
      <c r="AB75" s="5">
        <v>318</v>
      </c>
      <c r="AC75" s="5">
        <v>7</v>
      </c>
      <c r="AD75" s="5">
        <v>43514</v>
      </c>
      <c r="AE75" s="5">
        <v>23184</v>
      </c>
      <c r="AF75" s="5">
        <v>1059</v>
      </c>
      <c r="AG75" s="5">
        <v>222</v>
      </c>
      <c r="AH75" s="5">
        <v>2591</v>
      </c>
      <c r="AI75" s="5">
        <v>16458</v>
      </c>
      <c r="AJ75" s="5">
        <v>0</v>
      </c>
      <c r="AK75" s="5">
        <v>80121</v>
      </c>
      <c r="AL75" s="5">
        <v>19139</v>
      </c>
      <c r="AM75" s="5">
        <v>472</v>
      </c>
      <c r="AN75" s="5">
        <v>4464</v>
      </c>
      <c r="AO75" s="5">
        <v>2664</v>
      </c>
      <c r="AP75" s="5">
        <v>41987</v>
      </c>
      <c r="AQ75" s="5">
        <v>11350</v>
      </c>
      <c r="AR75" s="5">
        <v>45</v>
      </c>
      <c r="AS75" s="5">
        <v>0</v>
      </c>
    </row>
    <row r="76" spans="1:45">
      <c r="A76" s="5">
        <v>1391</v>
      </c>
      <c r="B76" s="5">
        <v>3</v>
      </c>
      <c r="C76" s="5" t="s">
        <v>293</v>
      </c>
      <c r="D76" s="5" t="s">
        <v>294</v>
      </c>
      <c r="E76" s="5">
        <v>10603</v>
      </c>
      <c r="F76" s="5">
        <v>2865</v>
      </c>
      <c r="G76" s="5">
        <v>7339</v>
      </c>
      <c r="H76" s="5">
        <v>197</v>
      </c>
      <c r="I76" s="5">
        <v>137</v>
      </c>
      <c r="J76" s="5">
        <v>0</v>
      </c>
      <c r="K76" s="5">
        <v>0</v>
      </c>
      <c r="L76" s="5">
        <v>32</v>
      </c>
      <c r="M76" s="5">
        <v>33</v>
      </c>
      <c r="N76" s="5">
        <v>2070</v>
      </c>
      <c r="O76" s="5">
        <v>2070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1305</v>
      </c>
      <c r="W76" s="5">
        <v>1146</v>
      </c>
      <c r="X76" s="5">
        <v>159</v>
      </c>
      <c r="Y76" s="5">
        <v>0</v>
      </c>
      <c r="Z76" s="5">
        <v>0</v>
      </c>
      <c r="AA76" s="5">
        <v>0</v>
      </c>
      <c r="AB76" s="5">
        <v>0</v>
      </c>
      <c r="AC76" s="5">
        <v>0</v>
      </c>
      <c r="AD76" s="5">
        <v>1987</v>
      </c>
      <c r="AE76" s="5">
        <v>806</v>
      </c>
      <c r="AF76" s="5">
        <v>109</v>
      </c>
      <c r="AG76" s="5">
        <v>0</v>
      </c>
      <c r="AH76" s="5">
        <v>843</v>
      </c>
      <c r="AI76" s="5">
        <v>229</v>
      </c>
      <c r="AJ76" s="5">
        <v>0</v>
      </c>
      <c r="AK76" s="5">
        <v>240</v>
      </c>
      <c r="AL76" s="5">
        <v>0</v>
      </c>
      <c r="AM76" s="5">
        <v>0</v>
      </c>
      <c r="AN76" s="5">
        <v>0</v>
      </c>
      <c r="AO76" s="5">
        <v>169</v>
      </c>
      <c r="AP76" s="5">
        <v>71</v>
      </c>
      <c r="AQ76" s="5">
        <v>0</v>
      </c>
      <c r="AR76" s="5">
        <v>0</v>
      </c>
      <c r="AS76" s="5">
        <v>0</v>
      </c>
    </row>
    <row r="77" spans="1:45">
      <c r="A77" s="5">
        <v>1391</v>
      </c>
      <c r="B77" s="5">
        <v>4</v>
      </c>
      <c r="C77" s="5" t="s">
        <v>295</v>
      </c>
      <c r="D77" s="5" t="s">
        <v>296</v>
      </c>
      <c r="E77" s="5">
        <v>10603</v>
      </c>
      <c r="F77" s="5">
        <v>2865</v>
      </c>
      <c r="G77" s="5">
        <v>7339</v>
      </c>
      <c r="H77" s="5">
        <v>197</v>
      </c>
      <c r="I77" s="5">
        <v>137</v>
      </c>
      <c r="J77" s="5">
        <v>0</v>
      </c>
      <c r="K77" s="5">
        <v>0</v>
      </c>
      <c r="L77" s="5">
        <v>32</v>
      </c>
      <c r="M77" s="5">
        <v>33</v>
      </c>
      <c r="N77" s="5">
        <v>2070</v>
      </c>
      <c r="O77" s="5">
        <v>2070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1305</v>
      </c>
      <c r="W77" s="5">
        <v>1146</v>
      </c>
      <c r="X77" s="5">
        <v>159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>
        <v>1987</v>
      </c>
      <c r="AE77" s="5">
        <v>806</v>
      </c>
      <c r="AF77" s="5">
        <v>109</v>
      </c>
      <c r="AG77" s="5">
        <v>0</v>
      </c>
      <c r="AH77" s="5">
        <v>843</v>
      </c>
      <c r="AI77" s="5">
        <v>229</v>
      </c>
      <c r="AJ77" s="5">
        <v>0</v>
      </c>
      <c r="AK77" s="5">
        <v>240</v>
      </c>
      <c r="AL77" s="5">
        <v>0</v>
      </c>
      <c r="AM77" s="5">
        <v>0</v>
      </c>
      <c r="AN77" s="5">
        <v>0</v>
      </c>
      <c r="AO77" s="5">
        <v>169</v>
      </c>
      <c r="AP77" s="5">
        <v>71</v>
      </c>
      <c r="AQ77" s="5">
        <v>0</v>
      </c>
      <c r="AR77" s="5">
        <v>0</v>
      </c>
      <c r="AS77" s="5">
        <v>0</v>
      </c>
    </row>
    <row r="78" spans="1:45">
      <c r="A78" s="5">
        <v>1391</v>
      </c>
      <c r="B78" s="5">
        <v>3</v>
      </c>
      <c r="C78" s="5" t="s">
        <v>297</v>
      </c>
      <c r="D78" s="5" t="s">
        <v>298</v>
      </c>
      <c r="E78" s="5">
        <v>10163643</v>
      </c>
      <c r="F78" s="5">
        <v>166015</v>
      </c>
      <c r="G78" s="5">
        <v>22710</v>
      </c>
      <c r="H78" s="5">
        <v>88374</v>
      </c>
      <c r="I78" s="5">
        <v>44063</v>
      </c>
      <c r="J78" s="5">
        <v>9818156</v>
      </c>
      <c r="K78" s="5">
        <v>9935</v>
      </c>
      <c r="L78" s="5">
        <v>12690</v>
      </c>
      <c r="M78" s="5">
        <v>1701</v>
      </c>
      <c r="N78" s="5">
        <v>14847</v>
      </c>
      <c r="O78" s="5">
        <v>6440</v>
      </c>
      <c r="P78" s="5">
        <v>2700</v>
      </c>
      <c r="Q78" s="5">
        <v>1814</v>
      </c>
      <c r="R78" s="5">
        <v>3246</v>
      </c>
      <c r="S78" s="5">
        <v>9</v>
      </c>
      <c r="T78" s="5">
        <v>4</v>
      </c>
      <c r="U78" s="5">
        <v>634</v>
      </c>
      <c r="V78" s="5">
        <v>106540</v>
      </c>
      <c r="W78" s="5">
        <v>90157</v>
      </c>
      <c r="X78" s="5">
        <v>302</v>
      </c>
      <c r="Y78" s="5">
        <v>3355</v>
      </c>
      <c r="Z78" s="5">
        <v>575</v>
      </c>
      <c r="AA78" s="5">
        <v>11827</v>
      </c>
      <c r="AB78" s="5">
        <v>318</v>
      </c>
      <c r="AC78" s="5">
        <v>7</v>
      </c>
      <c r="AD78" s="5">
        <v>41527</v>
      </c>
      <c r="AE78" s="5">
        <v>22378</v>
      </c>
      <c r="AF78" s="5">
        <v>950</v>
      </c>
      <c r="AG78" s="5">
        <v>222</v>
      </c>
      <c r="AH78" s="5">
        <v>1748</v>
      </c>
      <c r="AI78" s="5">
        <v>16229</v>
      </c>
      <c r="AJ78" s="5">
        <v>0</v>
      </c>
      <c r="AK78" s="5">
        <v>79881</v>
      </c>
      <c r="AL78" s="5">
        <v>19139</v>
      </c>
      <c r="AM78" s="5">
        <v>472</v>
      </c>
      <c r="AN78" s="5">
        <v>4464</v>
      </c>
      <c r="AO78" s="5">
        <v>2495</v>
      </c>
      <c r="AP78" s="5">
        <v>41916</v>
      </c>
      <c r="AQ78" s="5">
        <v>11350</v>
      </c>
      <c r="AR78" s="5">
        <v>45</v>
      </c>
      <c r="AS78" s="5">
        <v>0</v>
      </c>
    </row>
    <row r="79" spans="1:45">
      <c r="A79" s="5">
        <v>1391</v>
      </c>
      <c r="B79" s="5">
        <v>4</v>
      </c>
      <c r="C79" s="5" t="s">
        <v>299</v>
      </c>
      <c r="D79" s="5" t="s">
        <v>298</v>
      </c>
      <c r="E79" s="5">
        <v>10163643</v>
      </c>
      <c r="F79" s="5">
        <v>166015</v>
      </c>
      <c r="G79" s="5">
        <v>22710</v>
      </c>
      <c r="H79" s="5">
        <v>88374</v>
      </c>
      <c r="I79" s="5">
        <v>44063</v>
      </c>
      <c r="J79" s="5">
        <v>9818156</v>
      </c>
      <c r="K79" s="5">
        <v>9935</v>
      </c>
      <c r="L79" s="5">
        <v>12690</v>
      </c>
      <c r="M79" s="5">
        <v>1701</v>
      </c>
      <c r="N79" s="5">
        <v>14847</v>
      </c>
      <c r="O79" s="5">
        <v>6440</v>
      </c>
      <c r="P79" s="5">
        <v>2700</v>
      </c>
      <c r="Q79" s="5">
        <v>1814</v>
      </c>
      <c r="R79" s="5">
        <v>3246</v>
      </c>
      <c r="S79" s="5">
        <v>9</v>
      </c>
      <c r="T79" s="5">
        <v>4</v>
      </c>
      <c r="U79" s="5">
        <v>634</v>
      </c>
      <c r="V79" s="5">
        <v>106540</v>
      </c>
      <c r="W79" s="5">
        <v>90157</v>
      </c>
      <c r="X79" s="5">
        <v>302</v>
      </c>
      <c r="Y79" s="5">
        <v>3355</v>
      </c>
      <c r="Z79" s="5">
        <v>575</v>
      </c>
      <c r="AA79" s="5">
        <v>11827</v>
      </c>
      <c r="AB79" s="5">
        <v>318</v>
      </c>
      <c r="AC79" s="5">
        <v>7</v>
      </c>
      <c r="AD79" s="5">
        <v>41527</v>
      </c>
      <c r="AE79" s="5">
        <v>22378</v>
      </c>
      <c r="AF79" s="5">
        <v>950</v>
      </c>
      <c r="AG79" s="5">
        <v>222</v>
      </c>
      <c r="AH79" s="5">
        <v>1748</v>
      </c>
      <c r="AI79" s="5">
        <v>16229</v>
      </c>
      <c r="AJ79" s="5">
        <v>0</v>
      </c>
      <c r="AK79" s="5">
        <v>79881</v>
      </c>
      <c r="AL79" s="5">
        <v>19139</v>
      </c>
      <c r="AM79" s="5">
        <v>472</v>
      </c>
      <c r="AN79" s="5">
        <v>4464</v>
      </c>
      <c r="AO79" s="5">
        <v>2495</v>
      </c>
      <c r="AP79" s="5">
        <v>41916</v>
      </c>
      <c r="AQ79" s="5">
        <v>11350</v>
      </c>
      <c r="AR79" s="5">
        <v>45</v>
      </c>
      <c r="AS79" s="5">
        <v>0</v>
      </c>
    </row>
    <row r="80" spans="1:45">
      <c r="A80" s="5">
        <v>1391</v>
      </c>
      <c r="B80" s="5">
        <v>2</v>
      </c>
      <c r="C80" s="5" t="s">
        <v>300</v>
      </c>
      <c r="D80" s="5" t="s">
        <v>301</v>
      </c>
      <c r="E80" s="5">
        <v>24085772</v>
      </c>
      <c r="F80" s="5">
        <v>6950957</v>
      </c>
      <c r="G80" s="5">
        <v>179612</v>
      </c>
      <c r="H80" s="5">
        <v>412134</v>
      </c>
      <c r="I80" s="5">
        <v>602454</v>
      </c>
      <c r="J80" s="5">
        <v>14173740</v>
      </c>
      <c r="K80" s="5">
        <v>1214476</v>
      </c>
      <c r="L80" s="5">
        <v>515102</v>
      </c>
      <c r="M80" s="5">
        <v>37296</v>
      </c>
      <c r="N80" s="5">
        <v>2213351</v>
      </c>
      <c r="O80" s="5">
        <v>1939152</v>
      </c>
      <c r="P80" s="5">
        <v>21779</v>
      </c>
      <c r="Q80" s="5">
        <v>49729</v>
      </c>
      <c r="R80" s="5">
        <v>109466</v>
      </c>
      <c r="S80" s="5">
        <v>78870</v>
      </c>
      <c r="T80" s="5">
        <v>5838</v>
      </c>
      <c r="U80" s="5">
        <v>8518</v>
      </c>
      <c r="V80" s="5">
        <v>1728893</v>
      </c>
      <c r="W80" s="5">
        <v>1313075</v>
      </c>
      <c r="X80" s="5">
        <v>36653</v>
      </c>
      <c r="Y80" s="5">
        <v>2818</v>
      </c>
      <c r="Z80" s="5">
        <v>5201</v>
      </c>
      <c r="AA80" s="5">
        <v>370632</v>
      </c>
      <c r="AB80" s="5">
        <v>2</v>
      </c>
      <c r="AC80" s="5">
        <v>513</v>
      </c>
      <c r="AD80" s="5">
        <v>600784</v>
      </c>
      <c r="AE80" s="5">
        <v>385971</v>
      </c>
      <c r="AF80" s="5">
        <v>13737</v>
      </c>
      <c r="AG80" s="5">
        <v>8589</v>
      </c>
      <c r="AH80" s="5">
        <v>29875</v>
      </c>
      <c r="AI80" s="5">
        <v>142414</v>
      </c>
      <c r="AJ80" s="5">
        <v>20197</v>
      </c>
      <c r="AK80" s="5">
        <v>552136</v>
      </c>
      <c r="AL80" s="5">
        <v>189333</v>
      </c>
      <c r="AM80" s="5">
        <v>2413</v>
      </c>
      <c r="AN80" s="5">
        <v>13664</v>
      </c>
      <c r="AO80" s="5">
        <v>39918</v>
      </c>
      <c r="AP80" s="5">
        <v>148271</v>
      </c>
      <c r="AQ80" s="5">
        <v>158056</v>
      </c>
      <c r="AR80" s="5">
        <v>44</v>
      </c>
      <c r="AS80" s="5">
        <v>437</v>
      </c>
    </row>
    <row r="81" spans="1:45">
      <c r="A81" s="5">
        <v>1391</v>
      </c>
      <c r="B81" s="5">
        <v>3</v>
      </c>
      <c r="C81" s="5" t="s">
        <v>302</v>
      </c>
      <c r="D81" s="5" t="s">
        <v>303</v>
      </c>
      <c r="E81" s="5">
        <v>22827871</v>
      </c>
      <c r="F81" s="5">
        <v>6325120</v>
      </c>
      <c r="G81" s="5">
        <v>113621</v>
      </c>
      <c r="H81" s="5">
        <v>353881</v>
      </c>
      <c r="I81" s="5">
        <v>542120</v>
      </c>
      <c r="J81" s="5">
        <v>13803016</v>
      </c>
      <c r="K81" s="5">
        <v>1147759</v>
      </c>
      <c r="L81" s="5">
        <v>511159</v>
      </c>
      <c r="M81" s="5">
        <v>31192</v>
      </c>
      <c r="N81" s="5">
        <v>1853167</v>
      </c>
      <c r="O81" s="5">
        <v>1649463</v>
      </c>
      <c r="P81" s="5">
        <v>14997</v>
      </c>
      <c r="Q81" s="5">
        <v>44788</v>
      </c>
      <c r="R81" s="5">
        <v>105897</v>
      </c>
      <c r="S81" s="5">
        <v>25382</v>
      </c>
      <c r="T81" s="5">
        <v>5556</v>
      </c>
      <c r="U81" s="5">
        <v>7083</v>
      </c>
      <c r="V81" s="5">
        <v>1592707</v>
      </c>
      <c r="W81" s="5">
        <v>1208324</v>
      </c>
      <c r="X81" s="5">
        <v>21762</v>
      </c>
      <c r="Y81" s="5">
        <v>1648</v>
      </c>
      <c r="Z81" s="5">
        <v>4647</v>
      </c>
      <c r="AA81" s="5">
        <v>355824</v>
      </c>
      <c r="AB81" s="5">
        <v>2</v>
      </c>
      <c r="AC81" s="5">
        <v>500</v>
      </c>
      <c r="AD81" s="5">
        <v>452094</v>
      </c>
      <c r="AE81" s="5">
        <v>280634</v>
      </c>
      <c r="AF81" s="5">
        <v>5070</v>
      </c>
      <c r="AG81" s="5">
        <v>2262</v>
      </c>
      <c r="AH81" s="5">
        <v>20586</v>
      </c>
      <c r="AI81" s="5">
        <v>123432</v>
      </c>
      <c r="AJ81" s="5">
        <v>20111</v>
      </c>
      <c r="AK81" s="5">
        <v>348912</v>
      </c>
      <c r="AL81" s="5">
        <v>96972</v>
      </c>
      <c r="AM81" s="5">
        <v>1565</v>
      </c>
      <c r="AN81" s="5">
        <v>7681</v>
      </c>
      <c r="AO81" s="5">
        <v>26290</v>
      </c>
      <c r="AP81" s="5">
        <v>107583</v>
      </c>
      <c r="AQ81" s="5">
        <v>108734</v>
      </c>
      <c r="AR81" s="5">
        <v>35</v>
      </c>
      <c r="AS81" s="5">
        <v>53</v>
      </c>
    </row>
    <row r="82" spans="1:45">
      <c r="A82" s="5">
        <v>1391</v>
      </c>
      <c r="B82" s="5">
        <v>4</v>
      </c>
      <c r="C82" s="5" t="s">
        <v>304</v>
      </c>
      <c r="D82" s="5" t="s">
        <v>305</v>
      </c>
      <c r="E82" s="5">
        <v>2619023</v>
      </c>
      <c r="F82" s="5">
        <v>1560984</v>
      </c>
      <c r="G82" s="5">
        <v>51876</v>
      </c>
      <c r="H82" s="5">
        <v>73426</v>
      </c>
      <c r="I82" s="5">
        <v>471951</v>
      </c>
      <c r="J82" s="5">
        <v>303910</v>
      </c>
      <c r="K82" s="5">
        <v>147514</v>
      </c>
      <c r="L82" s="5">
        <v>4710</v>
      </c>
      <c r="M82" s="5">
        <v>4651</v>
      </c>
      <c r="N82" s="5">
        <v>255514</v>
      </c>
      <c r="O82" s="5">
        <v>127870</v>
      </c>
      <c r="P82" s="5">
        <v>9443</v>
      </c>
      <c r="Q82" s="5">
        <v>17720</v>
      </c>
      <c r="R82" s="5">
        <v>85468</v>
      </c>
      <c r="S82" s="5">
        <v>12755</v>
      </c>
      <c r="T82" s="5">
        <v>690</v>
      </c>
      <c r="U82" s="5">
        <v>1569</v>
      </c>
      <c r="V82" s="5">
        <v>179832</v>
      </c>
      <c r="W82" s="5">
        <v>145964</v>
      </c>
      <c r="X82" s="5">
        <v>12439</v>
      </c>
      <c r="Y82" s="5">
        <v>923</v>
      </c>
      <c r="Z82" s="5">
        <v>1334</v>
      </c>
      <c r="AA82" s="5">
        <v>19170</v>
      </c>
      <c r="AB82" s="5">
        <v>2</v>
      </c>
      <c r="AC82" s="5">
        <v>0</v>
      </c>
      <c r="AD82" s="5">
        <v>277906</v>
      </c>
      <c r="AE82" s="5">
        <v>183710</v>
      </c>
      <c r="AF82" s="5">
        <v>3711</v>
      </c>
      <c r="AG82" s="5">
        <v>1259</v>
      </c>
      <c r="AH82" s="5">
        <v>3809</v>
      </c>
      <c r="AI82" s="5">
        <v>83221</v>
      </c>
      <c r="AJ82" s="5">
        <v>2195</v>
      </c>
      <c r="AK82" s="5">
        <v>28069</v>
      </c>
      <c r="AL82" s="5">
        <v>4480</v>
      </c>
      <c r="AM82" s="5">
        <v>62</v>
      </c>
      <c r="AN82" s="5">
        <v>1959</v>
      </c>
      <c r="AO82" s="5">
        <v>4609</v>
      </c>
      <c r="AP82" s="5">
        <v>16615</v>
      </c>
      <c r="AQ82" s="5">
        <v>291</v>
      </c>
      <c r="AR82" s="5">
        <v>0</v>
      </c>
      <c r="AS82" s="5">
        <v>53</v>
      </c>
    </row>
    <row r="83" spans="1:45">
      <c r="A83" s="5">
        <v>1391</v>
      </c>
      <c r="B83" s="5">
        <v>4</v>
      </c>
      <c r="C83" s="5" t="s">
        <v>306</v>
      </c>
      <c r="D83" s="5" t="s">
        <v>307</v>
      </c>
      <c r="E83" s="5">
        <v>621359</v>
      </c>
      <c r="F83" s="5">
        <v>182751</v>
      </c>
      <c r="G83" s="5">
        <v>19998</v>
      </c>
      <c r="H83" s="5">
        <v>32072</v>
      </c>
      <c r="I83" s="5">
        <v>13405</v>
      </c>
      <c r="J83" s="5">
        <v>144083</v>
      </c>
      <c r="K83" s="5">
        <v>223291</v>
      </c>
      <c r="L83" s="5">
        <v>5019</v>
      </c>
      <c r="M83" s="5">
        <v>740</v>
      </c>
      <c r="N83" s="5">
        <v>93120</v>
      </c>
      <c r="O83" s="5">
        <v>78331</v>
      </c>
      <c r="P83" s="5">
        <v>2614</v>
      </c>
      <c r="Q83" s="5">
        <v>6709</v>
      </c>
      <c r="R83" s="5">
        <v>4314</v>
      </c>
      <c r="S83" s="5">
        <v>0</v>
      </c>
      <c r="T83" s="5">
        <v>1056</v>
      </c>
      <c r="U83" s="5">
        <v>96</v>
      </c>
      <c r="V83" s="5">
        <v>209790</v>
      </c>
      <c r="W83" s="5">
        <v>166796</v>
      </c>
      <c r="X83" s="5">
        <v>7258</v>
      </c>
      <c r="Y83" s="5">
        <v>33</v>
      </c>
      <c r="Z83" s="5">
        <v>66</v>
      </c>
      <c r="AA83" s="5">
        <v>35637</v>
      </c>
      <c r="AB83" s="5">
        <v>0</v>
      </c>
      <c r="AC83" s="5">
        <v>0</v>
      </c>
      <c r="AD83" s="5">
        <v>50575</v>
      </c>
      <c r="AE83" s="5">
        <v>45730</v>
      </c>
      <c r="AF83" s="5">
        <v>168</v>
      </c>
      <c r="AG83" s="5">
        <v>150</v>
      </c>
      <c r="AH83" s="5">
        <v>1347</v>
      </c>
      <c r="AI83" s="5">
        <v>3181</v>
      </c>
      <c r="AJ83" s="5">
        <v>0</v>
      </c>
      <c r="AK83" s="5">
        <v>113979</v>
      </c>
      <c r="AL83" s="5">
        <v>80624</v>
      </c>
      <c r="AM83" s="5">
        <v>65</v>
      </c>
      <c r="AN83" s="5">
        <v>1461</v>
      </c>
      <c r="AO83" s="5">
        <v>19991</v>
      </c>
      <c r="AP83" s="5">
        <v>11124</v>
      </c>
      <c r="AQ83" s="5">
        <v>713</v>
      </c>
      <c r="AR83" s="5">
        <v>0</v>
      </c>
      <c r="AS83" s="5">
        <v>0</v>
      </c>
    </row>
    <row r="84" spans="1:45">
      <c r="A84" s="5">
        <v>1391</v>
      </c>
      <c r="B84" s="5">
        <v>4</v>
      </c>
      <c r="C84" s="5" t="s">
        <v>308</v>
      </c>
      <c r="D84" s="5" t="s">
        <v>309</v>
      </c>
      <c r="E84" s="5">
        <v>19587489</v>
      </c>
      <c r="F84" s="5">
        <v>4581386</v>
      </c>
      <c r="G84" s="5">
        <v>41747</v>
      </c>
      <c r="H84" s="5">
        <v>248383</v>
      </c>
      <c r="I84" s="5">
        <v>56764</v>
      </c>
      <c r="J84" s="5">
        <v>13355024</v>
      </c>
      <c r="K84" s="5">
        <v>776954</v>
      </c>
      <c r="L84" s="5">
        <v>501430</v>
      </c>
      <c r="M84" s="5">
        <v>25801</v>
      </c>
      <c r="N84" s="5">
        <v>1504533</v>
      </c>
      <c r="O84" s="5">
        <v>1443263</v>
      </c>
      <c r="P84" s="5">
        <v>2940</v>
      </c>
      <c r="Q84" s="5">
        <v>20359</v>
      </c>
      <c r="R84" s="5">
        <v>16116</v>
      </c>
      <c r="S84" s="5">
        <v>12627</v>
      </c>
      <c r="T84" s="5">
        <v>3810</v>
      </c>
      <c r="U84" s="5">
        <v>5418</v>
      </c>
      <c r="V84" s="5">
        <v>1203084</v>
      </c>
      <c r="W84" s="5">
        <v>895564</v>
      </c>
      <c r="X84" s="5">
        <v>2066</v>
      </c>
      <c r="Y84" s="5">
        <v>692</v>
      </c>
      <c r="Z84" s="5">
        <v>3247</v>
      </c>
      <c r="AA84" s="5">
        <v>301016</v>
      </c>
      <c r="AB84" s="5">
        <v>0</v>
      </c>
      <c r="AC84" s="5">
        <v>500</v>
      </c>
      <c r="AD84" s="5">
        <v>123613</v>
      </c>
      <c r="AE84" s="5">
        <v>51194</v>
      </c>
      <c r="AF84" s="5">
        <v>1190</v>
      </c>
      <c r="AG84" s="5">
        <v>853</v>
      </c>
      <c r="AH84" s="5">
        <v>15431</v>
      </c>
      <c r="AI84" s="5">
        <v>37030</v>
      </c>
      <c r="AJ84" s="5">
        <v>17916</v>
      </c>
      <c r="AK84" s="5">
        <v>206864</v>
      </c>
      <c r="AL84" s="5">
        <v>11868</v>
      </c>
      <c r="AM84" s="5">
        <v>1438</v>
      </c>
      <c r="AN84" s="5">
        <v>4261</v>
      </c>
      <c r="AO84" s="5">
        <v>1690</v>
      </c>
      <c r="AP84" s="5">
        <v>79844</v>
      </c>
      <c r="AQ84" s="5">
        <v>107729</v>
      </c>
      <c r="AR84" s="5">
        <v>35</v>
      </c>
      <c r="AS84" s="5">
        <v>0</v>
      </c>
    </row>
    <row r="85" spans="1:45">
      <c r="A85" s="5">
        <v>1391</v>
      </c>
      <c r="B85" s="5">
        <v>3</v>
      </c>
      <c r="C85" s="5" t="s">
        <v>310</v>
      </c>
      <c r="D85" s="5" t="s">
        <v>311</v>
      </c>
      <c r="E85" s="5">
        <v>961827</v>
      </c>
      <c r="F85" s="5">
        <v>466677</v>
      </c>
      <c r="G85" s="5">
        <v>61578</v>
      </c>
      <c r="H85" s="5">
        <v>55083</v>
      </c>
      <c r="I85" s="5">
        <v>56614</v>
      </c>
      <c r="J85" s="5">
        <v>256881</v>
      </c>
      <c r="K85" s="5">
        <v>56065</v>
      </c>
      <c r="L85" s="5">
        <v>3349</v>
      </c>
      <c r="M85" s="5">
        <v>5580</v>
      </c>
      <c r="N85" s="5">
        <v>180333</v>
      </c>
      <c r="O85" s="5">
        <v>161655</v>
      </c>
      <c r="P85" s="5">
        <v>4917</v>
      </c>
      <c r="Q85" s="5">
        <v>4826</v>
      </c>
      <c r="R85" s="5">
        <v>1889</v>
      </c>
      <c r="S85" s="5">
        <v>5790</v>
      </c>
      <c r="T85" s="5">
        <v>225</v>
      </c>
      <c r="U85" s="5">
        <v>1031</v>
      </c>
      <c r="V85" s="5">
        <v>88209</v>
      </c>
      <c r="W85" s="5">
        <v>58805</v>
      </c>
      <c r="X85" s="5">
        <v>13685</v>
      </c>
      <c r="Y85" s="5">
        <v>1165</v>
      </c>
      <c r="Z85" s="5">
        <v>554</v>
      </c>
      <c r="AA85" s="5">
        <v>13987</v>
      </c>
      <c r="AB85" s="5">
        <v>0</v>
      </c>
      <c r="AC85" s="5">
        <v>13</v>
      </c>
      <c r="AD85" s="5">
        <v>115189</v>
      </c>
      <c r="AE85" s="5">
        <v>75808</v>
      </c>
      <c r="AF85" s="5">
        <v>7810</v>
      </c>
      <c r="AG85" s="5">
        <v>6025</v>
      </c>
      <c r="AH85" s="5">
        <v>8997</v>
      </c>
      <c r="AI85" s="5">
        <v>16462</v>
      </c>
      <c r="AJ85" s="5">
        <v>86</v>
      </c>
      <c r="AK85" s="5">
        <v>169568</v>
      </c>
      <c r="AL85" s="5">
        <v>60381</v>
      </c>
      <c r="AM85" s="5">
        <v>737</v>
      </c>
      <c r="AN85" s="5">
        <v>5693</v>
      </c>
      <c r="AO85" s="5">
        <v>12925</v>
      </c>
      <c r="AP85" s="5">
        <v>40129</v>
      </c>
      <c r="AQ85" s="5">
        <v>49308</v>
      </c>
      <c r="AR85" s="5">
        <v>10</v>
      </c>
      <c r="AS85" s="5">
        <v>384</v>
      </c>
    </row>
    <row r="86" spans="1:45">
      <c r="A86" s="5">
        <v>1391</v>
      </c>
      <c r="B86" s="5">
        <v>4</v>
      </c>
      <c r="C86" s="5" t="s">
        <v>312</v>
      </c>
      <c r="D86" s="5" t="s">
        <v>313</v>
      </c>
      <c r="E86" s="5">
        <v>68185</v>
      </c>
      <c r="F86" s="5">
        <v>22636</v>
      </c>
      <c r="G86" s="5">
        <v>3137</v>
      </c>
      <c r="H86" s="5">
        <v>8076</v>
      </c>
      <c r="I86" s="5">
        <v>5267</v>
      </c>
      <c r="J86" s="5">
        <v>24578</v>
      </c>
      <c r="K86" s="5">
        <v>4125</v>
      </c>
      <c r="L86" s="5">
        <v>182</v>
      </c>
      <c r="M86" s="5">
        <v>184</v>
      </c>
      <c r="N86" s="5">
        <v>8330</v>
      </c>
      <c r="O86" s="5">
        <v>6251</v>
      </c>
      <c r="P86" s="5">
        <v>28</v>
      </c>
      <c r="Q86" s="5">
        <v>606</v>
      </c>
      <c r="R86" s="5">
        <v>453</v>
      </c>
      <c r="S86" s="5">
        <v>951</v>
      </c>
      <c r="T86" s="5">
        <v>5</v>
      </c>
      <c r="U86" s="5">
        <v>36</v>
      </c>
      <c r="V86" s="5">
        <v>4138</v>
      </c>
      <c r="W86" s="5">
        <v>2486</v>
      </c>
      <c r="X86" s="5">
        <v>128</v>
      </c>
      <c r="Y86" s="5">
        <v>555</v>
      </c>
      <c r="Z86" s="5">
        <v>68</v>
      </c>
      <c r="AA86" s="5">
        <v>901</v>
      </c>
      <c r="AB86" s="5">
        <v>0</v>
      </c>
      <c r="AC86" s="5">
        <v>0</v>
      </c>
      <c r="AD86" s="5">
        <v>3551</v>
      </c>
      <c r="AE86" s="5">
        <v>1880</v>
      </c>
      <c r="AF86" s="5">
        <v>388</v>
      </c>
      <c r="AG86" s="5">
        <v>208</v>
      </c>
      <c r="AH86" s="5">
        <v>177</v>
      </c>
      <c r="AI86" s="5">
        <v>893</v>
      </c>
      <c r="AJ86" s="5">
        <v>5</v>
      </c>
      <c r="AK86" s="5">
        <v>17774</v>
      </c>
      <c r="AL86" s="5">
        <v>6418</v>
      </c>
      <c r="AM86" s="5">
        <v>406</v>
      </c>
      <c r="AN86" s="5">
        <v>3890</v>
      </c>
      <c r="AO86" s="5">
        <v>1708</v>
      </c>
      <c r="AP86" s="5">
        <v>5232</v>
      </c>
      <c r="AQ86" s="5">
        <v>121</v>
      </c>
      <c r="AR86" s="5">
        <v>0</v>
      </c>
      <c r="AS86" s="5">
        <v>0</v>
      </c>
    </row>
    <row r="87" spans="1:45">
      <c r="A87" s="5">
        <v>1391</v>
      </c>
      <c r="B87" s="5">
        <v>4</v>
      </c>
      <c r="C87" s="5" t="s">
        <v>314</v>
      </c>
      <c r="D87" s="5" t="s">
        <v>315</v>
      </c>
      <c r="E87" s="5">
        <v>345171</v>
      </c>
      <c r="F87" s="5">
        <v>136818</v>
      </c>
      <c r="G87" s="5">
        <v>32016</v>
      </c>
      <c r="H87" s="5">
        <v>19156</v>
      </c>
      <c r="I87" s="5">
        <v>19487</v>
      </c>
      <c r="J87" s="5">
        <v>110900</v>
      </c>
      <c r="K87" s="5">
        <v>24410</v>
      </c>
      <c r="L87" s="5">
        <v>837</v>
      </c>
      <c r="M87" s="5">
        <v>1547</v>
      </c>
      <c r="N87" s="5">
        <v>28202</v>
      </c>
      <c r="O87" s="5">
        <v>24997</v>
      </c>
      <c r="P87" s="5">
        <v>440</v>
      </c>
      <c r="Q87" s="5">
        <v>1041</v>
      </c>
      <c r="R87" s="5">
        <v>96</v>
      </c>
      <c r="S87" s="5">
        <v>1286</v>
      </c>
      <c r="T87" s="5">
        <v>0</v>
      </c>
      <c r="U87" s="5">
        <v>342</v>
      </c>
      <c r="V87" s="5">
        <v>35099</v>
      </c>
      <c r="W87" s="5">
        <v>28266</v>
      </c>
      <c r="X87" s="5">
        <v>1563</v>
      </c>
      <c r="Y87" s="5">
        <v>0</v>
      </c>
      <c r="Z87" s="5">
        <v>56</v>
      </c>
      <c r="AA87" s="5">
        <v>5214</v>
      </c>
      <c r="AB87" s="5">
        <v>0</v>
      </c>
      <c r="AC87" s="5">
        <v>0</v>
      </c>
      <c r="AD87" s="5">
        <v>63400</v>
      </c>
      <c r="AE87" s="5">
        <v>49591</v>
      </c>
      <c r="AF87" s="5">
        <v>2774</v>
      </c>
      <c r="AG87" s="5">
        <v>2196</v>
      </c>
      <c r="AH87" s="5">
        <v>3078</v>
      </c>
      <c r="AI87" s="5">
        <v>5698</v>
      </c>
      <c r="AJ87" s="5">
        <v>63</v>
      </c>
      <c r="AK87" s="5">
        <v>15797</v>
      </c>
      <c r="AL87" s="5">
        <v>2918</v>
      </c>
      <c r="AM87" s="5">
        <v>78</v>
      </c>
      <c r="AN87" s="5">
        <v>168</v>
      </c>
      <c r="AO87" s="5">
        <v>5393</v>
      </c>
      <c r="AP87" s="5">
        <v>1578</v>
      </c>
      <c r="AQ87" s="5">
        <v>5657</v>
      </c>
      <c r="AR87" s="5">
        <v>0</v>
      </c>
      <c r="AS87" s="5">
        <v>7</v>
      </c>
    </row>
    <row r="88" spans="1:45">
      <c r="A88" s="5">
        <v>1391</v>
      </c>
      <c r="B88" s="5">
        <v>4</v>
      </c>
      <c r="C88" s="5" t="s">
        <v>316</v>
      </c>
      <c r="D88" s="5" t="s">
        <v>317</v>
      </c>
      <c r="E88" s="5">
        <v>374185</v>
      </c>
      <c r="F88" s="5">
        <v>204111</v>
      </c>
      <c r="G88" s="5">
        <v>21171</v>
      </c>
      <c r="H88" s="5">
        <v>17263</v>
      </c>
      <c r="I88" s="5">
        <v>22158</v>
      </c>
      <c r="J88" s="5">
        <v>85379</v>
      </c>
      <c r="K88" s="5">
        <v>19718</v>
      </c>
      <c r="L88" s="5">
        <v>1285</v>
      </c>
      <c r="M88" s="5">
        <v>3099</v>
      </c>
      <c r="N88" s="5">
        <v>96670</v>
      </c>
      <c r="O88" s="5">
        <v>86897</v>
      </c>
      <c r="P88" s="5">
        <v>3880</v>
      </c>
      <c r="Q88" s="5">
        <v>2828</v>
      </c>
      <c r="R88" s="5">
        <v>634</v>
      </c>
      <c r="S88" s="5">
        <v>1715</v>
      </c>
      <c r="T88" s="5">
        <v>208</v>
      </c>
      <c r="U88" s="5">
        <v>507</v>
      </c>
      <c r="V88" s="5">
        <v>24113</v>
      </c>
      <c r="W88" s="5">
        <v>14638</v>
      </c>
      <c r="X88" s="5">
        <v>1283</v>
      </c>
      <c r="Y88" s="5">
        <v>610</v>
      </c>
      <c r="Z88" s="5">
        <v>416</v>
      </c>
      <c r="AA88" s="5">
        <v>7153</v>
      </c>
      <c r="AB88" s="5">
        <v>0</v>
      </c>
      <c r="AC88" s="5">
        <v>13</v>
      </c>
      <c r="AD88" s="5">
        <v>27850</v>
      </c>
      <c r="AE88" s="5">
        <v>13277</v>
      </c>
      <c r="AF88" s="5">
        <v>2806</v>
      </c>
      <c r="AG88" s="5">
        <v>2493</v>
      </c>
      <c r="AH88" s="5">
        <v>2623</v>
      </c>
      <c r="AI88" s="5">
        <v>6632</v>
      </c>
      <c r="AJ88" s="5">
        <v>18</v>
      </c>
      <c r="AK88" s="5">
        <v>36894</v>
      </c>
      <c r="AL88" s="5">
        <v>920</v>
      </c>
      <c r="AM88" s="5">
        <v>228</v>
      </c>
      <c r="AN88" s="5">
        <v>771</v>
      </c>
      <c r="AO88" s="5">
        <v>1355</v>
      </c>
      <c r="AP88" s="5">
        <v>31579</v>
      </c>
      <c r="AQ88" s="5">
        <v>2041</v>
      </c>
      <c r="AR88" s="5">
        <v>0</v>
      </c>
      <c r="AS88" s="5">
        <v>0</v>
      </c>
    </row>
    <row r="89" spans="1:45">
      <c r="A89" s="5">
        <v>1391</v>
      </c>
      <c r="B89" s="5">
        <v>4</v>
      </c>
      <c r="C89" s="5" t="s">
        <v>318</v>
      </c>
      <c r="D89" s="5" t="s">
        <v>319</v>
      </c>
      <c r="E89" s="5">
        <v>174287</v>
      </c>
      <c r="F89" s="5">
        <v>103112</v>
      </c>
      <c r="G89" s="5">
        <v>5255</v>
      </c>
      <c r="H89" s="5">
        <v>10588</v>
      </c>
      <c r="I89" s="5">
        <v>9702</v>
      </c>
      <c r="J89" s="5">
        <v>36024</v>
      </c>
      <c r="K89" s="5">
        <v>7812</v>
      </c>
      <c r="L89" s="5">
        <v>1045</v>
      </c>
      <c r="M89" s="5">
        <v>750</v>
      </c>
      <c r="N89" s="5">
        <v>47131</v>
      </c>
      <c r="O89" s="5">
        <v>43509</v>
      </c>
      <c r="P89" s="5">
        <v>569</v>
      </c>
      <c r="Q89" s="5">
        <v>351</v>
      </c>
      <c r="R89" s="5">
        <v>705</v>
      </c>
      <c r="S89" s="5">
        <v>1839</v>
      </c>
      <c r="T89" s="5">
        <v>11</v>
      </c>
      <c r="U89" s="5">
        <v>146</v>
      </c>
      <c r="V89" s="5">
        <v>24859</v>
      </c>
      <c r="W89" s="5">
        <v>13415</v>
      </c>
      <c r="X89" s="5">
        <v>10712</v>
      </c>
      <c r="Y89" s="5">
        <v>0</v>
      </c>
      <c r="Z89" s="5">
        <v>13</v>
      </c>
      <c r="AA89" s="5">
        <v>718</v>
      </c>
      <c r="AB89" s="5">
        <v>0</v>
      </c>
      <c r="AC89" s="5">
        <v>0</v>
      </c>
      <c r="AD89" s="5">
        <v>20388</v>
      </c>
      <c r="AE89" s="5">
        <v>11061</v>
      </c>
      <c r="AF89" s="5">
        <v>1842</v>
      </c>
      <c r="AG89" s="5">
        <v>1127</v>
      </c>
      <c r="AH89" s="5">
        <v>3119</v>
      </c>
      <c r="AI89" s="5">
        <v>3239</v>
      </c>
      <c r="AJ89" s="5">
        <v>0</v>
      </c>
      <c r="AK89" s="5">
        <v>99103</v>
      </c>
      <c r="AL89" s="5">
        <v>50124</v>
      </c>
      <c r="AM89" s="5">
        <v>26</v>
      </c>
      <c r="AN89" s="5">
        <v>865</v>
      </c>
      <c r="AO89" s="5">
        <v>4470</v>
      </c>
      <c r="AP89" s="5">
        <v>1741</v>
      </c>
      <c r="AQ89" s="5">
        <v>41490</v>
      </c>
      <c r="AR89" s="5">
        <v>10</v>
      </c>
      <c r="AS89" s="5">
        <v>378</v>
      </c>
    </row>
    <row r="90" spans="1:45">
      <c r="A90" s="5">
        <v>1391</v>
      </c>
      <c r="B90" s="5">
        <v>3</v>
      </c>
      <c r="C90" s="5" t="s">
        <v>320</v>
      </c>
      <c r="D90" s="5" t="s">
        <v>321</v>
      </c>
      <c r="E90" s="5">
        <v>296073</v>
      </c>
      <c r="F90" s="5">
        <v>159160</v>
      </c>
      <c r="G90" s="5">
        <v>4413</v>
      </c>
      <c r="H90" s="5">
        <v>3170</v>
      </c>
      <c r="I90" s="5">
        <v>3720</v>
      </c>
      <c r="J90" s="5">
        <v>113842</v>
      </c>
      <c r="K90" s="5">
        <v>10652</v>
      </c>
      <c r="L90" s="5">
        <v>594</v>
      </c>
      <c r="M90" s="5">
        <v>523</v>
      </c>
      <c r="N90" s="5">
        <v>179851</v>
      </c>
      <c r="O90" s="5">
        <v>128034</v>
      </c>
      <c r="P90" s="5">
        <v>1865</v>
      </c>
      <c r="Q90" s="5">
        <v>114</v>
      </c>
      <c r="R90" s="5">
        <v>1679</v>
      </c>
      <c r="S90" s="5">
        <v>47697</v>
      </c>
      <c r="T90" s="5">
        <v>57</v>
      </c>
      <c r="U90" s="5">
        <v>404</v>
      </c>
      <c r="V90" s="5">
        <v>47977</v>
      </c>
      <c r="W90" s="5">
        <v>45946</v>
      </c>
      <c r="X90" s="5">
        <v>1205</v>
      </c>
      <c r="Y90" s="5">
        <v>5</v>
      </c>
      <c r="Z90" s="5">
        <v>0</v>
      </c>
      <c r="AA90" s="5">
        <v>822</v>
      </c>
      <c r="AB90" s="5">
        <v>0</v>
      </c>
      <c r="AC90" s="5">
        <v>0</v>
      </c>
      <c r="AD90" s="5">
        <v>33501</v>
      </c>
      <c r="AE90" s="5">
        <v>29529</v>
      </c>
      <c r="AF90" s="5">
        <v>858</v>
      </c>
      <c r="AG90" s="5">
        <v>302</v>
      </c>
      <c r="AH90" s="5">
        <v>291</v>
      </c>
      <c r="AI90" s="5">
        <v>2521</v>
      </c>
      <c r="AJ90" s="5">
        <v>0</v>
      </c>
      <c r="AK90" s="5">
        <v>33656</v>
      </c>
      <c r="AL90" s="5">
        <v>31981</v>
      </c>
      <c r="AM90" s="5">
        <v>110</v>
      </c>
      <c r="AN90" s="5">
        <v>290</v>
      </c>
      <c r="AO90" s="5">
        <v>703</v>
      </c>
      <c r="AP90" s="5">
        <v>559</v>
      </c>
      <c r="AQ90" s="5">
        <v>14</v>
      </c>
      <c r="AR90" s="5">
        <v>0</v>
      </c>
      <c r="AS90" s="5">
        <v>0</v>
      </c>
    </row>
    <row r="91" spans="1:45">
      <c r="A91" s="5">
        <v>1391</v>
      </c>
      <c r="B91" s="5">
        <v>4</v>
      </c>
      <c r="C91" s="5" t="s">
        <v>322</v>
      </c>
      <c r="D91" s="5" t="s">
        <v>321</v>
      </c>
      <c r="E91" s="5">
        <v>296073</v>
      </c>
      <c r="F91" s="5">
        <v>159160</v>
      </c>
      <c r="G91" s="5">
        <v>4413</v>
      </c>
      <c r="H91" s="5">
        <v>3170</v>
      </c>
      <c r="I91" s="5">
        <v>3720</v>
      </c>
      <c r="J91" s="5">
        <v>113842</v>
      </c>
      <c r="K91" s="5">
        <v>10652</v>
      </c>
      <c r="L91" s="5">
        <v>594</v>
      </c>
      <c r="M91" s="5">
        <v>523</v>
      </c>
      <c r="N91" s="5">
        <v>179851</v>
      </c>
      <c r="O91" s="5">
        <v>128034</v>
      </c>
      <c r="P91" s="5">
        <v>1865</v>
      </c>
      <c r="Q91" s="5">
        <v>114</v>
      </c>
      <c r="R91" s="5">
        <v>1679</v>
      </c>
      <c r="S91" s="5">
        <v>47697</v>
      </c>
      <c r="T91" s="5">
        <v>57</v>
      </c>
      <c r="U91" s="5">
        <v>404</v>
      </c>
      <c r="V91" s="5">
        <v>47977</v>
      </c>
      <c r="W91" s="5">
        <v>45946</v>
      </c>
      <c r="X91" s="5">
        <v>1205</v>
      </c>
      <c r="Y91" s="5">
        <v>5</v>
      </c>
      <c r="Z91" s="5">
        <v>0</v>
      </c>
      <c r="AA91" s="5">
        <v>822</v>
      </c>
      <c r="AB91" s="5">
        <v>0</v>
      </c>
      <c r="AC91" s="5">
        <v>0</v>
      </c>
      <c r="AD91" s="5">
        <v>33501</v>
      </c>
      <c r="AE91" s="5">
        <v>29529</v>
      </c>
      <c r="AF91" s="5">
        <v>858</v>
      </c>
      <c r="AG91" s="5">
        <v>302</v>
      </c>
      <c r="AH91" s="5">
        <v>291</v>
      </c>
      <c r="AI91" s="5">
        <v>2521</v>
      </c>
      <c r="AJ91" s="5">
        <v>0</v>
      </c>
      <c r="AK91" s="5">
        <v>33656</v>
      </c>
      <c r="AL91" s="5">
        <v>31981</v>
      </c>
      <c r="AM91" s="5">
        <v>110</v>
      </c>
      <c r="AN91" s="5">
        <v>290</v>
      </c>
      <c r="AO91" s="5">
        <v>703</v>
      </c>
      <c r="AP91" s="5">
        <v>559</v>
      </c>
      <c r="AQ91" s="5">
        <v>14</v>
      </c>
      <c r="AR91" s="5">
        <v>0</v>
      </c>
      <c r="AS91" s="5">
        <v>0</v>
      </c>
    </row>
    <row r="92" spans="1:45">
      <c r="A92" s="5">
        <v>1391</v>
      </c>
      <c r="B92" s="5">
        <v>2</v>
      </c>
      <c r="C92" s="5" t="s">
        <v>323</v>
      </c>
      <c r="D92" s="5" t="s">
        <v>324</v>
      </c>
      <c r="E92" s="5">
        <v>2383751</v>
      </c>
      <c r="F92" s="5">
        <v>838968</v>
      </c>
      <c r="G92" s="5">
        <v>136029</v>
      </c>
      <c r="H92" s="5">
        <v>173721</v>
      </c>
      <c r="I92" s="5">
        <v>42095</v>
      </c>
      <c r="J92" s="5">
        <v>1090332</v>
      </c>
      <c r="K92" s="5">
        <v>68408</v>
      </c>
      <c r="L92" s="5">
        <v>25426</v>
      </c>
      <c r="M92" s="5">
        <v>8771</v>
      </c>
      <c r="N92" s="5">
        <v>251199</v>
      </c>
      <c r="O92" s="5">
        <v>172717</v>
      </c>
      <c r="P92" s="5">
        <v>10968</v>
      </c>
      <c r="Q92" s="5">
        <v>18113</v>
      </c>
      <c r="R92" s="5">
        <v>1813</v>
      </c>
      <c r="S92" s="5">
        <v>44200</v>
      </c>
      <c r="T92" s="5">
        <v>1888</v>
      </c>
      <c r="U92" s="5">
        <v>1501</v>
      </c>
      <c r="V92" s="5">
        <v>189291</v>
      </c>
      <c r="W92" s="5">
        <v>116934</v>
      </c>
      <c r="X92" s="5">
        <v>12360</v>
      </c>
      <c r="Y92" s="5">
        <v>2006</v>
      </c>
      <c r="Z92" s="5">
        <v>3484</v>
      </c>
      <c r="AA92" s="5">
        <v>44390</v>
      </c>
      <c r="AB92" s="5">
        <v>10000</v>
      </c>
      <c r="AC92" s="5">
        <v>118</v>
      </c>
      <c r="AD92" s="5">
        <v>262986</v>
      </c>
      <c r="AE92" s="5">
        <v>66854</v>
      </c>
      <c r="AF92" s="5">
        <v>8149</v>
      </c>
      <c r="AG92" s="5">
        <v>12342</v>
      </c>
      <c r="AH92" s="5">
        <v>6907</v>
      </c>
      <c r="AI92" s="5">
        <v>168730</v>
      </c>
      <c r="AJ92" s="5">
        <v>5</v>
      </c>
      <c r="AK92" s="5">
        <v>265209</v>
      </c>
      <c r="AL92" s="5">
        <v>172956</v>
      </c>
      <c r="AM92" s="5">
        <v>2469</v>
      </c>
      <c r="AN92" s="5">
        <v>5616</v>
      </c>
      <c r="AO92" s="5">
        <v>7872</v>
      </c>
      <c r="AP92" s="5">
        <v>56120</v>
      </c>
      <c r="AQ92" s="5">
        <v>19116</v>
      </c>
      <c r="AR92" s="5">
        <v>1020</v>
      </c>
      <c r="AS92" s="5">
        <v>41</v>
      </c>
    </row>
    <row r="93" spans="1:45">
      <c r="A93" s="5">
        <v>1391</v>
      </c>
      <c r="B93" s="5">
        <v>3</v>
      </c>
      <c r="C93" s="5" t="s">
        <v>325</v>
      </c>
      <c r="D93" s="5" t="s">
        <v>324</v>
      </c>
      <c r="E93" s="5">
        <v>2383751</v>
      </c>
      <c r="F93" s="5">
        <v>838968</v>
      </c>
      <c r="G93" s="5">
        <v>136029</v>
      </c>
      <c r="H93" s="5">
        <v>173721</v>
      </c>
      <c r="I93" s="5">
        <v>42095</v>
      </c>
      <c r="J93" s="5">
        <v>1090332</v>
      </c>
      <c r="K93" s="5">
        <v>68408</v>
      </c>
      <c r="L93" s="5">
        <v>25426</v>
      </c>
      <c r="M93" s="5">
        <v>8771</v>
      </c>
      <c r="N93" s="5">
        <v>251199</v>
      </c>
      <c r="O93" s="5">
        <v>172717</v>
      </c>
      <c r="P93" s="5">
        <v>10968</v>
      </c>
      <c r="Q93" s="5">
        <v>18113</v>
      </c>
      <c r="R93" s="5">
        <v>1813</v>
      </c>
      <c r="S93" s="5">
        <v>44200</v>
      </c>
      <c r="T93" s="5">
        <v>1888</v>
      </c>
      <c r="U93" s="5">
        <v>1501</v>
      </c>
      <c r="V93" s="5">
        <v>189291</v>
      </c>
      <c r="W93" s="5">
        <v>116934</v>
      </c>
      <c r="X93" s="5">
        <v>12360</v>
      </c>
      <c r="Y93" s="5">
        <v>2006</v>
      </c>
      <c r="Z93" s="5">
        <v>3484</v>
      </c>
      <c r="AA93" s="5">
        <v>44390</v>
      </c>
      <c r="AB93" s="5">
        <v>10000</v>
      </c>
      <c r="AC93" s="5">
        <v>118</v>
      </c>
      <c r="AD93" s="5">
        <v>262986</v>
      </c>
      <c r="AE93" s="5">
        <v>66854</v>
      </c>
      <c r="AF93" s="5">
        <v>8149</v>
      </c>
      <c r="AG93" s="5">
        <v>12342</v>
      </c>
      <c r="AH93" s="5">
        <v>6907</v>
      </c>
      <c r="AI93" s="5">
        <v>168730</v>
      </c>
      <c r="AJ93" s="5">
        <v>5</v>
      </c>
      <c r="AK93" s="5">
        <v>265209</v>
      </c>
      <c r="AL93" s="5">
        <v>172956</v>
      </c>
      <c r="AM93" s="5">
        <v>2469</v>
      </c>
      <c r="AN93" s="5">
        <v>5616</v>
      </c>
      <c r="AO93" s="5">
        <v>7872</v>
      </c>
      <c r="AP93" s="5">
        <v>56120</v>
      </c>
      <c r="AQ93" s="5">
        <v>19116</v>
      </c>
      <c r="AR93" s="5">
        <v>1020</v>
      </c>
      <c r="AS93" s="5">
        <v>41</v>
      </c>
    </row>
    <row r="94" spans="1:45">
      <c r="A94" s="5">
        <v>1391</v>
      </c>
      <c r="B94" s="5">
        <v>4</v>
      </c>
      <c r="C94" s="5" t="s">
        <v>326</v>
      </c>
      <c r="D94" s="5" t="s">
        <v>324</v>
      </c>
      <c r="E94" s="5">
        <v>2383751</v>
      </c>
      <c r="F94" s="5">
        <v>838968</v>
      </c>
      <c r="G94" s="5">
        <v>136029</v>
      </c>
      <c r="H94" s="5">
        <v>173721</v>
      </c>
      <c r="I94" s="5">
        <v>42095</v>
      </c>
      <c r="J94" s="5">
        <v>1090332</v>
      </c>
      <c r="K94" s="5">
        <v>68408</v>
      </c>
      <c r="L94" s="5">
        <v>25426</v>
      </c>
      <c r="M94" s="5">
        <v>8771</v>
      </c>
      <c r="N94" s="5">
        <v>251199</v>
      </c>
      <c r="O94" s="5">
        <v>172717</v>
      </c>
      <c r="P94" s="5">
        <v>10968</v>
      </c>
      <c r="Q94" s="5">
        <v>18113</v>
      </c>
      <c r="R94" s="5">
        <v>1813</v>
      </c>
      <c r="S94" s="5">
        <v>44200</v>
      </c>
      <c r="T94" s="5">
        <v>1888</v>
      </c>
      <c r="U94" s="5">
        <v>1501</v>
      </c>
      <c r="V94" s="5">
        <v>189291</v>
      </c>
      <c r="W94" s="5">
        <v>116934</v>
      </c>
      <c r="X94" s="5">
        <v>12360</v>
      </c>
      <c r="Y94" s="5">
        <v>2006</v>
      </c>
      <c r="Z94" s="5">
        <v>3484</v>
      </c>
      <c r="AA94" s="5">
        <v>44390</v>
      </c>
      <c r="AB94" s="5">
        <v>10000</v>
      </c>
      <c r="AC94" s="5">
        <v>118</v>
      </c>
      <c r="AD94" s="5">
        <v>262986</v>
      </c>
      <c r="AE94" s="5">
        <v>66854</v>
      </c>
      <c r="AF94" s="5">
        <v>8149</v>
      </c>
      <c r="AG94" s="5">
        <v>12342</v>
      </c>
      <c r="AH94" s="5">
        <v>6907</v>
      </c>
      <c r="AI94" s="5">
        <v>168730</v>
      </c>
      <c r="AJ94" s="5">
        <v>5</v>
      </c>
      <c r="AK94" s="5">
        <v>265209</v>
      </c>
      <c r="AL94" s="5">
        <v>172956</v>
      </c>
      <c r="AM94" s="5">
        <v>2469</v>
      </c>
      <c r="AN94" s="5">
        <v>5616</v>
      </c>
      <c r="AO94" s="5">
        <v>7872</v>
      </c>
      <c r="AP94" s="5">
        <v>56120</v>
      </c>
      <c r="AQ94" s="5">
        <v>19116</v>
      </c>
      <c r="AR94" s="5">
        <v>1020</v>
      </c>
      <c r="AS94" s="5">
        <v>41</v>
      </c>
    </row>
    <row r="95" spans="1:45">
      <c r="A95" s="5">
        <v>1391</v>
      </c>
      <c r="B95" s="5">
        <v>2</v>
      </c>
      <c r="C95" s="5" t="s">
        <v>327</v>
      </c>
      <c r="D95" s="5" t="s">
        <v>328</v>
      </c>
      <c r="E95" s="5">
        <v>4678395</v>
      </c>
      <c r="F95" s="5">
        <v>3104873</v>
      </c>
      <c r="G95" s="5">
        <v>179015</v>
      </c>
      <c r="H95" s="5">
        <v>96564</v>
      </c>
      <c r="I95" s="5">
        <v>195617</v>
      </c>
      <c r="J95" s="5">
        <v>811788</v>
      </c>
      <c r="K95" s="5">
        <v>239786</v>
      </c>
      <c r="L95" s="5">
        <v>34671</v>
      </c>
      <c r="M95" s="5">
        <v>16080</v>
      </c>
      <c r="N95" s="5">
        <v>1194103</v>
      </c>
      <c r="O95" s="5">
        <v>1066173</v>
      </c>
      <c r="P95" s="5">
        <v>51438</v>
      </c>
      <c r="Q95" s="5">
        <v>10212</v>
      </c>
      <c r="R95" s="5">
        <v>22127</v>
      </c>
      <c r="S95" s="5">
        <v>40583</v>
      </c>
      <c r="T95" s="5">
        <v>101</v>
      </c>
      <c r="U95" s="5">
        <v>3468</v>
      </c>
      <c r="V95" s="5">
        <v>653753</v>
      </c>
      <c r="W95" s="5">
        <v>489125</v>
      </c>
      <c r="X95" s="5">
        <v>56088</v>
      </c>
      <c r="Y95" s="5">
        <v>721</v>
      </c>
      <c r="Z95" s="5">
        <v>1480</v>
      </c>
      <c r="AA95" s="5">
        <v>106118</v>
      </c>
      <c r="AB95" s="5">
        <v>102</v>
      </c>
      <c r="AC95" s="5">
        <v>118</v>
      </c>
      <c r="AD95" s="5">
        <v>288370</v>
      </c>
      <c r="AE95" s="5">
        <v>157828</v>
      </c>
      <c r="AF95" s="5">
        <v>10132</v>
      </c>
      <c r="AG95" s="5">
        <v>4156</v>
      </c>
      <c r="AH95" s="5">
        <v>9708</v>
      </c>
      <c r="AI95" s="5">
        <v>106386</v>
      </c>
      <c r="AJ95" s="5">
        <v>160</v>
      </c>
      <c r="AK95" s="5">
        <v>341788</v>
      </c>
      <c r="AL95" s="5">
        <v>206750</v>
      </c>
      <c r="AM95" s="5">
        <v>5608</v>
      </c>
      <c r="AN95" s="5">
        <v>3925</v>
      </c>
      <c r="AO95" s="5">
        <v>31586</v>
      </c>
      <c r="AP95" s="5">
        <v>76406</v>
      </c>
      <c r="AQ95" s="5">
        <v>16080</v>
      </c>
      <c r="AR95" s="5">
        <v>20</v>
      </c>
      <c r="AS95" s="5">
        <v>1413</v>
      </c>
    </row>
    <row r="96" spans="1:45">
      <c r="A96" s="5">
        <v>1391</v>
      </c>
      <c r="B96" s="5">
        <v>3</v>
      </c>
      <c r="C96" s="5" t="s">
        <v>329</v>
      </c>
      <c r="D96" s="5" t="s">
        <v>330</v>
      </c>
      <c r="E96" s="5">
        <v>439981</v>
      </c>
      <c r="F96" s="5">
        <v>255586</v>
      </c>
      <c r="G96" s="5">
        <v>38572</v>
      </c>
      <c r="H96" s="5">
        <v>13564</v>
      </c>
      <c r="I96" s="5">
        <v>16550</v>
      </c>
      <c r="J96" s="5">
        <v>65264</v>
      </c>
      <c r="K96" s="5">
        <v>45888</v>
      </c>
      <c r="L96" s="5">
        <v>1008</v>
      </c>
      <c r="M96" s="5">
        <v>3548</v>
      </c>
      <c r="N96" s="5">
        <v>98943</v>
      </c>
      <c r="O96" s="5">
        <v>86729</v>
      </c>
      <c r="P96" s="5">
        <v>2904</v>
      </c>
      <c r="Q96" s="5">
        <v>1009</v>
      </c>
      <c r="R96" s="5">
        <v>903</v>
      </c>
      <c r="S96" s="5">
        <v>7137</v>
      </c>
      <c r="T96" s="5">
        <v>5</v>
      </c>
      <c r="U96" s="5">
        <v>256</v>
      </c>
      <c r="V96" s="5">
        <v>102670</v>
      </c>
      <c r="W96" s="5">
        <v>54176</v>
      </c>
      <c r="X96" s="5">
        <v>48258</v>
      </c>
      <c r="Y96" s="5">
        <v>6</v>
      </c>
      <c r="Z96" s="5">
        <v>24</v>
      </c>
      <c r="AA96" s="5">
        <v>205</v>
      </c>
      <c r="AB96" s="5">
        <v>0</v>
      </c>
      <c r="AC96" s="5">
        <v>1</v>
      </c>
      <c r="AD96" s="5">
        <v>51474</v>
      </c>
      <c r="AE96" s="5">
        <v>24770</v>
      </c>
      <c r="AF96" s="5">
        <v>5084</v>
      </c>
      <c r="AG96" s="5">
        <v>712</v>
      </c>
      <c r="AH96" s="5">
        <v>1848</v>
      </c>
      <c r="AI96" s="5">
        <v>19060</v>
      </c>
      <c r="AJ96" s="5">
        <v>0</v>
      </c>
      <c r="AK96" s="5">
        <v>35969</v>
      </c>
      <c r="AL96" s="5">
        <v>14767</v>
      </c>
      <c r="AM96" s="5">
        <v>1917</v>
      </c>
      <c r="AN96" s="5">
        <v>573</v>
      </c>
      <c r="AO96" s="5">
        <v>2178</v>
      </c>
      <c r="AP96" s="5">
        <v>12427</v>
      </c>
      <c r="AQ96" s="5">
        <v>2910</v>
      </c>
      <c r="AR96" s="5">
        <v>0</v>
      </c>
      <c r="AS96" s="5">
        <v>1199</v>
      </c>
    </row>
    <row r="97" spans="1:45">
      <c r="A97" s="5">
        <v>1391</v>
      </c>
      <c r="B97" s="5">
        <v>4</v>
      </c>
      <c r="C97" s="5" t="s">
        <v>331</v>
      </c>
      <c r="D97" s="5" t="s">
        <v>332</v>
      </c>
      <c r="E97" s="5">
        <v>317212</v>
      </c>
      <c r="F97" s="5">
        <v>171663</v>
      </c>
      <c r="G97" s="5">
        <v>31996</v>
      </c>
      <c r="H97" s="5">
        <v>8689</v>
      </c>
      <c r="I97" s="5">
        <v>7526</v>
      </c>
      <c r="J97" s="5">
        <v>61515</v>
      </c>
      <c r="K97" s="5">
        <v>33647</v>
      </c>
      <c r="L97" s="5">
        <v>202</v>
      </c>
      <c r="M97" s="5">
        <v>1973</v>
      </c>
      <c r="N97" s="5">
        <v>85108</v>
      </c>
      <c r="O97" s="5">
        <v>73737</v>
      </c>
      <c r="P97" s="5">
        <v>2389</v>
      </c>
      <c r="Q97" s="5">
        <v>952</v>
      </c>
      <c r="R97" s="5">
        <v>847</v>
      </c>
      <c r="S97" s="5">
        <v>7103</v>
      </c>
      <c r="T97" s="5">
        <v>0</v>
      </c>
      <c r="U97" s="5">
        <v>79</v>
      </c>
      <c r="V97" s="5">
        <v>98149</v>
      </c>
      <c r="W97" s="5">
        <v>50221</v>
      </c>
      <c r="X97" s="5">
        <v>47928</v>
      </c>
      <c r="Y97" s="5">
        <v>0</v>
      </c>
      <c r="Z97" s="5">
        <v>0</v>
      </c>
      <c r="AA97" s="5">
        <v>0</v>
      </c>
      <c r="AB97" s="5">
        <v>0</v>
      </c>
      <c r="AC97" s="5">
        <v>0</v>
      </c>
      <c r="AD97" s="5">
        <v>35717</v>
      </c>
      <c r="AE97" s="5">
        <v>15527</v>
      </c>
      <c r="AF97" s="5">
        <v>3385</v>
      </c>
      <c r="AG97" s="5">
        <v>330</v>
      </c>
      <c r="AH97" s="5">
        <v>770</v>
      </c>
      <c r="AI97" s="5">
        <v>15704</v>
      </c>
      <c r="AJ97" s="5">
        <v>0</v>
      </c>
      <c r="AK97" s="5">
        <v>11590</v>
      </c>
      <c r="AL97" s="5">
        <v>6969</v>
      </c>
      <c r="AM97" s="5">
        <v>1034</v>
      </c>
      <c r="AN97" s="5">
        <v>221</v>
      </c>
      <c r="AO97" s="5">
        <v>1124</v>
      </c>
      <c r="AP97" s="5">
        <v>2220</v>
      </c>
      <c r="AQ97" s="5">
        <v>23</v>
      </c>
      <c r="AR97" s="5">
        <v>0</v>
      </c>
      <c r="AS97" s="5">
        <v>0</v>
      </c>
    </row>
    <row r="98" spans="1:45">
      <c r="A98" s="5">
        <v>1391</v>
      </c>
      <c r="B98" s="5">
        <v>4</v>
      </c>
      <c r="C98" s="5" t="s">
        <v>333</v>
      </c>
      <c r="D98" s="5" t="s">
        <v>334</v>
      </c>
      <c r="E98" s="5">
        <v>122769</v>
      </c>
      <c r="F98" s="5">
        <v>83923</v>
      </c>
      <c r="G98" s="5">
        <v>6576</v>
      </c>
      <c r="H98" s="5">
        <v>4875</v>
      </c>
      <c r="I98" s="5">
        <v>9024</v>
      </c>
      <c r="J98" s="5">
        <v>3749</v>
      </c>
      <c r="K98" s="5">
        <v>12241</v>
      </c>
      <c r="L98" s="5">
        <v>805</v>
      </c>
      <c r="M98" s="5">
        <v>1575</v>
      </c>
      <c r="N98" s="5">
        <v>13835</v>
      </c>
      <c r="O98" s="5">
        <v>12992</v>
      </c>
      <c r="P98" s="5">
        <v>515</v>
      </c>
      <c r="Q98" s="5">
        <v>57</v>
      </c>
      <c r="R98" s="5">
        <v>56</v>
      </c>
      <c r="S98" s="5">
        <v>34</v>
      </c>
      <c r="T98" s="5">
        <v>5</v>
      </c>
      <c r="U98" s="5">
        <v>177</v>
      </c>
      <c r="V98" s="5">
        <v>4522</v>
      </c>
      <c r="W98" s="5">
        <v>3955</v>
      </c>
      <c r="X98" s="5">
        <v>331</v>
      </c>
      <c r="Y98" s="5">
        <v>6</v>
      </c>
      <c r="Z98" s="5">
        <v>24</v>
      </c>
      <c r="AA98" s="5">
        <v>205</v>
      </c>
      <c r="AB98" s="5">
        <v>0</v>
      </c>
      <c r="AC98" s="5">
        <v>1</v>
      </c>
      <c r="AD98" s="5">
        <v>15757</v>
      </c>
      <c r="AE98" s="5">
        <v>9243</v>
      </c>
      <c r="AF98" s="5">
        <v>1699</v>
      </c>
      <c r="AG98" s="5">
        <v>382</v>
      </c>
      <c r="AH98" s="5">
        <v>1078</v>
      </c>
      <c r="AI98" s="5">
        <v>3355</v>
      </c>
      <c r="AJ98" s="5">
        <v>0</v>
      </c>
      <c r="AK98" s="5">
        <v>24379</v>
      </c>
      <c r="AL98" s="5">
        <v>7798</v>
      </c>
      <c r="AM98" s="5">
        <v>883</v>
      </c>
      <c r="AN98" s="5">
        <v>352</v>
      </c>
      <c r="AO98" s="5">
        <v>1054</v>
      </c>
      <c r="AP98" s="5">
        <v>10207</v>
      </c>
      <c r="AQ98" s="5">
        <v>2887</v>
      </c>
      <c r="AR98" s="5">
        <v>0</v>
      </c>
      <c r="AS98" s="5">
        <v>1199</v>
      </c>
    </row>
    <row r="99" spans="1:45">
      <c r="A99" s="5">
        <v>1391</v>
      </c>
      <c r="B99" s="5">
        <v>3</v>
      </c>
      <c r="C99" s="5" t="s">
        <v>335</v>
      </c>
      <c r="D99" s="5" t="s">
        <v>336</v>
      </c>
      <c r="E99" s="5">
        <v>4238414</v>
      </c>
      <c r="F99" s="5">
        <v>2849287</v>
      </c>
      <c r="G99" s="5">
        <v>140443</v>
      </c>
      <c r="H99" s="5">
        <v>83000</v>
      </c>
      <c r="I99" s="5">
        <v>179067</v>
      </c>
      <c r="J99" s="5">
        <v>746524</v>
      </c>
      <c r="K99" s="5">
        <v>193898</v>
      </c>
      <c r="L99" s="5">
        <v>33664</v>
      </c>
      <c r="M99" s="5">
        <v>12532</v>
      </c>
      <c r="N99" s="5">
        <v>1095160</v>
      </c>
      <c r="O99" s="5">
        <v>979444</v>
      </c>
      <c r="P99" s="5">
        <v>48534</v>
      </c>
      <c r="Q99" s="5">
        <v>9203</v>
      </c>
      <c r="R99" s="5">
        <v>21225</v>
      </c>
      <c r="S99" s="5">
        <v>33445</v>
      </c>
      <c r="T99" s="5">
        <v>97</v>
      </c>
      <c r="U99" s="5">
        <v>3212</v>
      </c>
      <c r="V99" s="5">
        <v>551083</v>
      </c>
      <c r="W99" s="5">
        <v>434949</v>
      </c>
      <c r="X99" s="5">
        <v>7830</v>
      </c>
      <c r="Y99" s="5">
        <v>716</v>
      </c>
      <c r="Z99" s="5">
        <v>1456</v>
      </c>
      <c r="AA99" s="5">
        <v>105912</v>
      </c>
      <c r="AB99" s="5">
        <v>102</v>
      </c>
      <c r="AC99" s="5">
        <v>117</v>
      </c>
      <c r="AD99" s="5">
        <v>236895</v>
      </c>
      <c r="AE99" s="5">
        <v>133058</v>
      </c>
      <c r="AF99" s="5">
        <v>5048</v>
      </c>
      <c r="AG99" s="5">
        <v>3444</v>
      </c>
      <c r="AH99" s="5">
        <v>7859</v>
      </c>
      <c r="AI99" s="5">
        <v>87326</v>
      </c>
      <c r="AJ99" s="5">
        <v>160</v>
      </c>
      <c r="AK99" s="5">
        <v>305819</v>
      </c>
      <c r="AL99" s="5">
        <v>191983</v>
      </c>
      <c r="AM99" s="5">
        <v>3691</v>
      </c>
      <c r="AN99" s="5">
        <v>3352</v>
      </c>
      <c r="AO99" s="5">
        <v>29408</v>
      </c>
      <c r="AP99" s="5">
        <v>63979</v>
      </c>
      <c r="AQ99" s="5">
        <v>13170</v>
      </c>
      <c r="AR99" s="5">
        <v>20</v>
      </c>
      <c r="AS99" s="5">
        <v>214</v>
      </c>
    </row>
    <row r="100" spans="1:45">
      <c r="A100" s="5">
        <v>1391</v>
      </c>
      <c r="B100" s="5">
        <v>4</v>
      </c>
      <c r="C100" s="5" t="s">
        <v>337</v>
      </c>
      <c r="D100" s="5" t="s">
        <v>336</v>
      </c>
      <c r="E100" s="5">
        <v>4238414</v>
      </c>
      <c r="F100" s="5">
        <v>2849287</v>
      </c>
      <c r="G100" s="5">
        <v>140443</v>
      </c>
      <c r="H100" s="5">
        <v>83000</v>
      </c>
      <c r="I100" s="5">
        <v>179067</v>
      </c>
      <c r="J100" s="5">
        <v>746524</v>
      </c>
      <c r="K100" s="5">
        <v>193898</v>
      </c>
      <c r="L100" s="5">
        <v>33664</v>
      </c>
      <c r="M100" s="5">
        <v>12532</v>
      </c>
      <c r="N100" s="5">
        <v>1095160</v>
      </c>
      <c r="O100" s="5">
        <v>979444</v>
      </c>
      <c r="P100" s="5">
        <v>48534</v>
      </c>
      <c r="Q100" s="5">
        <v>9203</v>
      </c>
      <c r="R100" s="5">
        <v>21225</v>
      </c>
      <c r="S100" s="5">
        <v>33445</v>
      </c>
      <c r="T100" s="5">
        <v>97</v>
      </c>
      <c r="U100" s="5">
        <v>3212</v>
      </c>
      <c r="V100" s="5">
        <v>551083</v>
      </c>
      <c r="W100" s="5">
        <v>434949</v>
      </c>
      <c r="X100" s="5">
        <v>7830</v>
      </c>
      <c r="Y100" s="5">
        <v>716</v>
      </c>
      <c r="Z100" s="5">
        <v>1456</v>
      </c>
      <c r="AA100" s="5">
        <v>105912</v>
      </c>
      <c r="AB100" s="5">
        <v>102</v>
      </c>
      <c r="AC100" s="5">
        <v>117</v>
      </c>
      <c r="AD100" s="5">
        <v>236895</v>
      </c>
      <c r="AE100" s="5">
        <v>133058</v>
      </c>
      <c r="AF100" s="5">
        <v>5048</v>
      </c>
      <c r="AG100" s="5">
        <v>3444</v>
      </c>
      <c r="AH100" s="5">
        <v>7859</v>
      </c>
      <c r="AI100" s="5">
        <v>87326</v>
      </c>
      <c r="AJ100" s="5">
        <v>160</v>
      </c>
      <c r="AK100" s="5">
        <v>305819</v>
      </c>
      <c r="AL100" s="5">
        <v>191983</v>
      </c>
      <c r="AM100" s="5">
        <v>3691</v>
      </c>
      <c r="AN100" s="5">
        <v>3352</v>
      </c>
      <c r="AO100" s="5">
        <v>29408</v>
      </c>
      <c r="AP100" s="5">
        <v>63979</v>
      </c>
      <c r="AQ100" s="5">
        <v>13170</v>
      </c>
      <c r="AR100" s="5">
        <v>20</v>
      </c>
      <c r="AS100" s="5">
        <v>214</v>
      </c>
    </row>
    <row r="101" spans="1:45">
      <c r="A101" s="5">
        <v>1391</v>
      </c>
      <c r="B101" s="5">
        <v>2</v>
      </c>
      <c r="C101" s="5" t="s">
        <v>338</v>
      </c>
      <c r="D101" s="5" t="s">
        <v>339</v>
      </c>
      <c r="E101" s="5">
        <v>13615215</v>
      </c>
      <c r="F101" s="5">
        <v>8243174</v>
      </c>
      <c r="G101" s="5">
        <v>959726</v>
      </c>
      <c r="H101" s="5">
        <v>225552</v>
      </c>
      <c r="I101" s="5">
        <v>870242</v>
      </c>
      <c r="J101" s="5">
        <v>2878877</v>
      </c>
      <c r="K101" s="5">
        <v>375885</v>
      </c>
      <c r="L101" s="5">
        <v>18830</v>
      </c>
      <c r="M101" s="5">
        <v>42928</v>
      </c>
      <c r="N101" s="5">
        <v>4608747</v>
      </c>
      <c r="O101" s="5">
        <v>4430069</v>
      </c>
      <c r="P101" s="5">
        <v>48243</v>
      </c>
      <c r="Q101" s="5">
        <v>14723</v>
      </c>
      <c r="R101" s="5">
        <v>75286</v>
      </c>
      <c r="S101" s="5">
        <v>17650</v>
      </c>
      <c r="T101" s="5">
        <v>3894</v>
      </c>
      <c r="U101" s="5">
        <v>18882</v>
      </c>
      <c r="V101" s="5">
        <v>2919215</v>
      </c>
      <c r="W101" s="5">
        <v>2241625</v>
      </c>
      <c r="X101" s="5">
        <v>38271</v>
      </c>
      <c r="Y101" s="5">
        <v>16382</v>
      </c>
      <c r="Z101" s="5">
        <v>53931</v>
      </c>
      <c r="AA101" s="5">
        <v>567480</v>
      </c>
      <c r="AB101" s="5">
        <v>1214</v>
      </c>
      <c r="AC101" s="5">
        <v>312</v>
      </c>
      <c r="AD101" s="5">
        <v>1822313</v>
      </c>
      <c r="AE101" s="5">
        <v>1128082</v>
      </c>
      <c r="AF101" s="5">
        <v>91229</v>
      </c>
      <c r="AG101" s="5">
        <v>15596</v>
      </c>
      <c r="AH101" s="5">
        <v>133162</v>
      </c>
      <c r="AI101" s="5">
        <v>453510</v>
      </c>
      <c r="AJ101" s="5">
        <v>734</v>
      </c>
      <c r="AK101" s="5">
        <v>1473499</v>
      </c>
      <c r="AL101" s="5">
        <v>514900</v>
      </c>
      <c r="AM101" s="5">
        <v>6730</v>
      </c>
      <c r="AN101" s="5">
        <v>14856</v>
      </c>
      <c r="AO101" s="5">
        <v>109798</v>
      </c>
      <c r="AP101" s="5">
        <v>560771</v>
      </c>
      <c r="AQ101" s="5">
        <v>266024</v>
      </c>
      <c r="AR101" s="5">
        <v>119</v>
      </c>
      <c r="AS101" s="5">
        <v>302</v>
      </c>
    </row>
    <row r="102" spans="1:45">
      <c r="A102" s="5">
        <v>1391</v>
      </c>
      <c r="B102" s="5">
        <v>3</v>
      </c>
      <c r="C102" s="5" t="s">
        <v>340</v>
      </c>
      <c r="D102" s="5" t="s">
        <v>341</v>
      </c>
      <c r="E102" s="5">
        <v>1188052</v>
      </c>
      <c r="F102" s="5">
        <v>930531</v>
      </c>
      <c r="G102" s="5">
        <v>39460</v>
      </c>
      <c r="H102" s="5">
        <v>25221</v>
      </c>
      <c r="I102" s="5">
        <v>19559</v>
      </c>
      <c r="J102" s="5">
        <v>146361</v>
      </c>
      <c r="K102" s="5">
        <v>22002</v>
      </c>
      <c r="L102" s="5">
        <v>1326</v>
      </c>
      <c r="M102" s="5">
        <v>3592</v>
      </c>
      <c r="N102" s="5">
        <v>163488</v>
      </c>
      <c r="O102" s="5">
        <v>161387</v>
      </c>
      <c r="P102" s="5">
        <v>535</v>
      </c>
      <c r="Q102" s="5">
        <v>351</v>
      </c>
      <c r="R102" s="5">
        <v>149</v>
      </c>
      <c r="S102" s="5">
        <v>0</v>
      </c>
      <c r="T102" s="5">
        <v>82</v>
      </c>
      <c r="U102" s="5">
        <v>984</v>
      </c>
      <c r="V102" s="5">
        <v>617156</v>
      </c>
      <c r="W102" s="5">
        <v>589248</v>
      </c>
      <c r="X102" s="5">
        <v>470</v>
      </c>
      <c r="Y102" s="5">
        <v>1281</v>
      </c>
      <c r="Z102" s="5">
        <v>3159</v>
      </c>
      <c r="AA102" s="5">
        <v>22967</v>
      </c>
      <c r="AB102" s="5">
        <v>20</v>
      </c>
      <c r="AC102" s="5">
        <v>10</v>
      </c>
      <c r="AD102" s="5">
        <v>178505</v>
      </c>
      <c r="AE102" s="5">
        <v>93260</v>
      </c>
      <c r="AF102" s="5">
        <v>3044</v>
      </c>
      <c r="AG102" s="5">
        <v>3335</v>
      </c>
      <c r="AH102" s="5">
        <v>5881</v>
      </c>
      <c r="AI102" s="5">
        <v>72985</v>
      </c>
      <c r="AJ102" s="5">
        <v>0</v>
      </c>
      <c r="AK102" s="5">
        <v>343946</v>
      </c>
      <c r="AL102" s="5">
        <v>254784</v>
      </c>
      <c r="AM102" s="5">
        <v>419</v>
      </c>
      <c r="AN102" s="5">
        <v>118</v>
      </c>
      <c r="AO102" s="5">
        <v>4269</v>
      </c>
      <c r="AP102" s="5">
        <v>74919</v>
      </c>
      <c r="AQ102" s="5">
        <v>9438</v>
      </c>
      <c r="AR102" s="5">
        <v>0</v>
      </c>
      <c r="AS102" s="5">
        <v>0</v>
      </c>
    </row>
    <row r="103" spans="1:45">
      <c r="A103" s="5">
        <v>1391</v>
      </c>
      <c r="B103" s="5">
        <v>4</v>
      </c>
      <c r="C103" s="5" t="s">
        <v>342</v>
      </c>
      <c r="D103" s="5" t="s">
        <v>341</v>
      </c>
      <c r="E103" s="5">
        <v>1188052</v>
      </c>
      <c r="F103" s="5">
        <v>930531</v>
      </c>
      <c r="G103" s="5">
        <v>39460</v>
      </c>
      <c r="H103" s="5">
        <v>25221</v>
      </c>
      <c r="I103" s="5">
        <v>19559</v>
      </c>
      <c r="J103" s="5">
        <v>146361</v>
      </c>
      <c r="K103" s="5">
        <v>22002</v>
      </c>
      <c r="L103" s="5">
        <v>1326</v>
      </c>
      <c r="M103" s="5">
        <v>3592</v>
      </c>
      <c r="N103" s="5">
        <v>163488</v>
      </c>
      <c r="O103" s="5">
        <v>161387</v>
      </c>
      <c r="P103" s="5">
        <v>535</v>
      </c>
      <c r="Q103" s="5">
        <v>351</v>
      </c>
      <c r="R103" s="5">
        <v>149</v>
      </c>
      <c r="S103" s="5">
        <v>0</v>
      </c>
      <c r="T103" s="5">
        <v>82</v>
      </c>
      <c r="U103" s="5">
        <v>984</v>
      </c>
      <c r="V103" s="5">
        <v>617156</v>
      </c>
      <c r="W103" s="5">
        <v>589248</v>
      </c>
      <c r="X103" s="5">
        <v>470</v>
      </c>
      <c r="Y103" s="5">
        <v>1281</v>
      </c>
      <c r="Z103" s="5">
        <v>3159</v>
      </c>
      <c r="AA103" s="5">
        <v>22967</v>
      </c>
      <c r="AB103" s="5">
        <v>20</v>
      </c>
      <c r="AC103" s="5">
        <v>10</v>
      </c>
      <c r="AD103" s="5">
        <v>178505</v>
      </c>
      <c r="AE103" s="5">
        <v>93260</v>
      </c>
      <c r="AF103" s="5">
        <v>3044</v>
      </c>
      <c r="AG103" s="5">
        <v>3335</v>
      </c>
      <c r="AH103" s="5">
        <v>5881</v>
      </c>
      <c r="AI103" s="5">
        <v>72985</v>
      </c>
      <c r="AJ103" s="5">
        <v>0</v>
      </c>
      <c r="AK103" s="5">
        <v>343946</v>
      </c>
      <c r="AL103" s="5">
        <v>254784</v>
      </c>
      <c r="AM103" s="5">
        <v>419</v>
      </c>
      <c r="AN103" s="5">
        <v>118</v>
      </c>
      <c r="AO103" s="5">
        <v>4269</v>
      </c>
      <c r="AP103" s="5">
        <v>74919</v>
      </c>
      <c r="AQ103" s="5">
        <v>9438</v>
      </c>
      <c r="AR103" s="5">
        <v>0</v>
      </c>
      <c r="AS103" s="5">
        <v>0</v>
      </c>
    </row>
    <row r="104" spans="1:45">
      <c r="A104" s="5">
        <v>1391</v>
      </c>
      <c r="B104" s="5">
        <v>3</v>
      </c>
      <c r="C104" s="5" t="s">
        <v>343</v>
      </c>
      <c r="D104" s="5" t="s">
        <v>344</v>
      </c>
      <c r="E104" s="5">
        <v>12427162</v>
      </c>
      <c r="F104" s="5">
        <v>7312643</v>
      </c>
      <c r="G104" s="5">
        <v>920265</v>
      </c>
      <c r="H104" s="5">
        <v>200331</v>
      </c>
      <c r="I104" s="5">
        <v>850683</v>
      </c>
      <c r="J104" s="5">
        <v>2732516</v>
      </c>
      <c r="K104" s="5">
        <v>353884</v>
      </c>
      <c r="L104" s="5">
        <v>17504</v>
      </c>
      <c r="M104" s="5">
        <v>39336</v>
      </c>
      <c r="N104" s="5">
        <v>4445259</v>
      </c>
      <c r="O104" s="5">
        <v>4268683</v>
      </c>
      <c r="P104" s="5">
        <v>47707</v>
      </c>
      <c r="Q104" s="5">
        <v>14372</v>
      </c>
      <c r="R104" s="5">
        <v>75137</v>
      </c>
      <c r="S104" s="5">
        <v>17650</v>
      </c>
      <c r="T104" s="5">
        <v>3812</v>
      </c>
      <c r="U104" s="5">
        <v>17898</v>
      </c>
      <c r="V104" s="5">
        <v>2302060</v>
      </c>
      <c r="W104" s="5">
        <v>1652377</v>
      </c>
      <c r="X104" s="5">
        <v>37801</v>
      </c>
      <c r="Y104" s="5">
        <v>15101</v>
      </c>
      <c r="Z104" s="5">
        <v>50772</v>
      </c>
      <c r="AA104" s="5">
        <v>544513</v>
      </c>
      <c r="AB104" s="5">
        <v>1194</v>
      </c>
      <c r="AC104" s="5">
        <v>302</v>
      </c>
      <c r="AD104" s="5">
        <v>1643808</v>
      </c>
      <c r="AE104" s="5">
        <v>1034822</v>
      </c>
      <c r="AF104" s="5">
        <v>88184</v>
      </c>
      <c r="AG104" s="5">
        <v>12261</v>
      </c>
      <c r="AH104" s="5">
        <v>127281</v>
      </c>
      <c r="AI104" s="5">
        <v>380525</v>
      </c>
      <c r="AJ104" s="5">
        <v>734</v>
      </c>
      <c r="AK104" s="5">
        <v>1129553</v>
      </c>
      <c r="AL104" s="5">
        <v>260116</v>
      </c>
      <c r="AM104" s="5">
        <v>6311</v>
      </c>
      <c r="AN104" s="5">
        <v>14738</v>
      </c>
      <c r="AO104" s="5">
        <v>105529</v>
      </c>
      <c r="AP104" s="5">
        <v>485852</v>
      </c>
      <c r="AQ104" s="5">
        <v>256586</v>
      </c>
      <c r="AR104" s="5">
        <v>119</v>
      </c>
      <c r="AS104" s="5">
        <v>302</v>
      </c>
    </row>
    <row r="105" spans="1:45">
      <c r="A105" s="5">
        <v>1391</v>
      </c>
      <c r="B105" s="5">
        <v>4</v>
      </c>
      <c r="C105" s="5" t="s">
        <v>345</v>
      </c>
      <c r="D105" s="5" t="s">
        <v>346</v>
      </c>
      <c r="E105" s="5">
        <v>84077</v>
      </c>
      <c r="F105" s="5">
        <v>36181</v>
      </c>
      <c r="G105" s="5">
        <v>5090</v>
      </c>
      <c r="H105" s="5">
        <v>3478</v>
      </c>
      <c r="I105" s="5">
        <v>9192</v>
      </c>
      <c r="J105" s="5">
        <v>27313</v>
      </c>
      <c r="K105" s="5">
        <v>1876</v>
      </c>
      <c r="L105" s="5">
        <v>508</v>
      </c>
      <c r="M105" s="5">
        <v>438</v>
      </c>
      <c r="N105" s="5">
        <v>11075</v>
      </c>
      <c r="O105" s="5">
        <v>8827</v>
      </c>
      <c r="P105" s="5">
        <v>839</v>
      </c>
      <c r="Q105" s="5">
        <v>795</v>
      </c>
      <c r="R105" s="5">
        <v>224</v>
      </c>
      <c r="S105" s="5">
        <v>4</v>
      </c>
      <c r="T105" s="5">
        <v>105</v>
      </c>
      <c r="U105" s="5">
        <v>282</v>
      </c>
      <c r="V105" s="5">
        <v>24092</v>
      </c>
      <c r="W105" s="5">
        <v>21947</v>
      </c>
      <c r="X105" s="5">
        <v>146</v>
      </c>
      <c r="Y105" s="5">
        <v>5</v>
      </c>
      <c r="Z105" s="5">
        <v>1385</v>
      </c>
      <c r="AA105" s="5">
        <v>608</v>
      </c>
      <c r="AB105" s="5">
        <v>0</v>
      </c>
      <c r="AC105" s="5">
        <v>0</v>
      </c>
      <c r="AD105" s="5">
        <v>33214</v>
      </c>
      <c r="AE105" s="5">
        <v>19263</v>
      </c>
      <c r="AF105" s="5">
        <v>318</v>
      </c>
      <c r="AG105" s="5">
        <v>352</v>
      </c>
      <c r="AH105" s="5">
        <v>1519</v>
      </c>
      <c r="AI105" s="5">
        <v>11763</v>
      </c>
      <c r="AJ105" s="5">
        <v>0</v>
      </c>
      <c r="AK105" s="5">
        <v>2301</v>
      </c>
      <c r="AL105" s="5">
        <v>414</v>
      </c>
      <c r="AM105" s="5">
        <v>30</v>
      </c>
      <c r="AN105" s="5">
        <v>73</v>
      </c>
      <c r="AO105" s="5">
        <v>804</v>
      </c>
      <c r="AP105" s="5">
        <v>980</v>
      </c>
      <c r="AQ105" s="5">
        <v>0</v>
      </c>
      <c r="AR105" s="5">
        <v>0</v>
      </c>
      <c r="AS105" s="5">
        <v>0</v>
      </c>
    </row>
    <row r="106" spans="1:45">
      <c r="A106" s="5">
        <v>1391</v>
      </c>
      <c r="B106" s="5">
        <v>4</v>
      </c>
      <c r="C106" s="5" t="s">
        <v>347</v>
      </c>
      <c r="D106" s="5" t="s">
        <v>348</v>
      </c>
      <c r="E106" s="5">
        <v>2886299</v>
      </c>
      <c r="F106" s="5">
        <v>1770599</v>
      </c>
      <c r="G106" s="5">
        <v>123027</v>
      </c>
      <c r="H106" s="5">
        <v>36461</v>
      </c>
      <c r="I106" s="5">
        <v>97775</v>
      </c>
      <c r="J106" s="5">
        <v>646063</v>
      </c>
      <c r="K106" s="5">
        <v>201586</v>
      </c>
      <c r="L106" s="5">
        <v>4384</v>
      </c>
      <c r="M106" s="5">
        <v>6405</v>
      </c>
      <c r="N106" s="5">
        <v>870534</v>
      </c>
      <c r="O106" s="5">
        <v>834942</v>
      </c>
      <c r="P106" s="5">
        <v>18806</v>
      </c>
      <c r="Q106" s="5">
        <v>2409</v>
      </c>
      <c r="R106" s="5">
        <v>6824</v>
      </c>
      <c r="S106" s="5">
        <v>6488</v>
      </c>
      <c r="T106" s="5">
        <v>77</v>
      </c>
      <c r="U106" s="5">
        <v>989</v>
      </c>
      <c r="V106" s="5">
        <v>1296229</v>
      </c>
      <c r="W106" s="5">
        <v>883874</v>
      </c>
      <c r="X106" s="5">
        <v>13352</v>
      </c>
      <c r="Y106" s="5">
        <v>11945</v>
      </c>
      <c r="Z106" s="5">
        <v>4802</v>
      </c>
      <c r="AA106" s="5">
        <v>381100</v>
      </c>
      <c r="AB106" s="5">
        <v>1096</v>
      </c>
      <c r="AC106" s="5">
        <v>59</v>
      </c>
      <c r="AD106" s="5">
        <v>651148</v>
      </c>
      <c r="AE106" s="5">
        <v>339293</v>
      </c>
      <c r="AF106" s="5">
        <v>38914</v>
      </c>
      <c r="AG106" s="5">
        <v>4425</v>
      </c>
      <c r="AH106" s="5">
        <v>28972</v>
      </c>
      <c r="AI106" s="5">
        <v>239451</v>
      </c>
      <c r="AJ106" s="5">
        <v>94</v>
      </c>
      <c r="AK106" s="5">
        <v>209145</v>
      </c>
      <c r="AL106" s="5">
        <v>28903</v>
      </c>
      <c r="AM106" s="5">
        <v>1072</v>
      </c>
      <c r="AN106" s="5">
        <v>2087</v>
      </c>
      <c r="AO106" s="5">
        <v>38980</v>
      </c>
      <c r="AP106" s="5">
        <v>6121</v>
      </c>
      <c r="AQ106" s="5">
        <v>131860</v>
      </c>
      <c r="AR106" s="5">
        <v>12</v>
      </c>
      <c r="AS106" s="5">
        <v>111</v>
      </c>
    </row>
    <row r="107" spans="1:45">
      <c r="A107" s="5">
        <v>1391</v>
      </c>
      <c r="B107" s="5">
        <v>4</v>
      </c>
      <c r="C107" s="5" t="s">
        <v>349</v>
      </c>
      <c r="D107" s="5" t="s">
        <v>350</v>
      </c>
      <c r="E107" s="5">
        <v>135416</v>
      </c>
      <c r="F107" s="5">
        <v>97314</v>
      </c>
      <c r="G107" s="5">
        <v>8113</v>
      </c>
      <c r="H107" s="5">
        <v>7152</v>
      </c>
      <c r="I107" s="5">
        <v>1667</v>
      </c>
      <c r="J107" s="5">
        <v>8279</v>
      </c>
      <c r="K107" s="5">
        <v>11871</v>
      </c>
      <c r="L107" s="5">
        <v>532</v>
      </c>
      <c r="M107" s="5">
        <v>487</v>
      </c>
      <c r="N107" s="5">
        <v>17070</v>
      </c>
      <c r="O107" s="5">
        <v>15778</v>
      </c>
      <c r="P107" s="5">
        <v>1001</v>
      </c>
      <c r="Q107" s="5">
        <v>180</v>
      </c>
      <c r="R107" s="5">
        <v>25</v>
      </c>
      <c r="S107" s="5">
        <v>24</v>
      </c>
      <c r="T107" s="5">
        <v>0</v>
      </c>
      <c r="U107" s="5">
        <v>61</v>
      </c>
      <c r="V107" s="5">
        <v>20045</v>
      </c>
      <c r="W107" s="5">
        <v>18200</v>
      </c>
      <c r="X107" s="5">
        <v>8</v>
      </c>
      <c r="Y107" s="5">
        <v>3</v>
      </c>
      <c r="Z107" s="5">
        <v>0</v>
      </c>
      <c r="AA107" s="5">
        <v>1834</v>
      </c>
      <c r="AB107" s="5">
        <v>0</v>
      </c>
      <c r="AC107" s="5">
        <v>0</v>
      </c>
      <c r="AD107" s="5">
        <v>4303</v>
      </c>
      <c r="AE107" s="5">
        <v>2924</v>
      </c>
      <c r="AF107" s="5">
        <v>468</v>
      </c>
      <c r="AG107" s="5">
        <v>0</v>
      </c>
      <c r="AH107" s="5">
        <v>102</v>
      </c>
      <c r="AI107" s="5">
        <v>810</v>
      </c>
      <c r="AJ107" s="5">
        <v>0</v>
      </c>
      <c r="AK107" s="5">
        <v>23773</v>
      </c>
      <c r="AL107" s="5">
        <v>6542</v>
      </c>
      <c r="AM107" s="5">
        <v>1131</v>
      </c>
      <c r="AN107" s="5">
        <v>82</v>
      </c>
      <c r="AO107" s="5">
        <v>78</v>
      </c>
      <c r="AP107" s="5">
        <v>14482</v>
      </c>
      <c r="AQ107" s="5">
        <v>1445</v>
      </c>
      <c r="AR107" s="5">
        <v>0</v>
      </c>
      <c r="AS107" s="5">
        <v>12</v>
      </c>
    </row>
    <row r="108" spans="1:45">
      <c r="A108" s="5">
        <v>1391</v>
      </c>
      <c r="B108" s="5">
        <v>4</v>
      </c>
      <c r="C108" s="5" t="s">
        <v>351</v>
      </c>
      <c r="D108" s="5" t="s">
        <v>352</v>
      </c>
      <c r="E108" s="5">
        <v>6511328</v>
      </c>
      <c r="F108" s="5">
        <v>3882114</v>
      </c>
      <c r="G108" s="5">
        <v>110862</v>
      </c>
      <c r="H108" s="5">
        <v>89254</v>
      </c>
      <c r="I108" s="5">
        <v>471049</v>
      </c>
      <c r="J108" s="5">
        <v>1884566</v>
      </c>
      <c r="K108" s="5">
        <v>52552</v>
      </c>
      <c r="L108" s="5">
        <v>7548</v>
      </c>
      <c r="M108" s="5">
        <v>13383</v>
      </c>
      <c r="N108" s="5">
        <v>2802606</v>
      </c>
      <c r="O108" s="5">
        <v>2757764</v>
      </c>
      <c r="P108" s="5">
        <v>12645</v>
      </c>
      <c r="Q108" s="5">
        <v>7185</v>
      </c>
      <c r="R108" s="5">
        <v>11757</v>
      </c>
      <c r="S108" s="5">
        <v>4445</v>
      </c>
      <c r="T108" s="5">
        <v>2623</v>
      </c>
      <c r="U108" s="5">
        <v>6188</v>
      </c>
      <c r="V108" s="5">
        <v>455294</v>
      </c>
      <c r="W108" s="5">
        <v>311615</v>
      </c>
      <c r="X108" s="5">
        <v>2123</v>
      </c>
      <c r="Y108" s="5">
        <v>1064</v>
      </c>
      <c r="Z108" s="5">
        <v>17755</v>
      </c>
      <c r="AA108" s="5">
        <v>122536</v>
      </c>
      <c r="AB108" s="5">
        <v>11</v>
      </c>
      <c r="AC108" s="5">
        <v>189</v>
      </c>
      <c r="AD108" s="5">
        <v>335720</v>
      </c>
      <c r="AE108" s="5">
        <v>257621</v>
      </c>
      <c r="AF108" s="5">
        <v>2926</v>
      </c>
      <c r="AG108" s="5">
        <v>5073</v>
      </c>
      <c r="AH108" s="5">
        <v>9155</v>
      </c>
      <c r="AI108" s="5">
        <v>60927</v>
      </c>
      <c r="AJ108" s="5">
        <v>17</v>
      </c>
      <c r="AK108" s="5">
        <v>622337</v>
      </c>
      <c r="AL108" s="5">
        <v>128291</v>
      </c>
      <c r="AM108" s="5">
        <v>939</v>
      </c>
      <c r="AN108" s="5">
        <v>2596</v>
      </c>
      <c r="AO108" s="5">
        <v>13389</v>
      </c>
      <c r="AP108" s="5">
        <v>452575</v>
      </c>
      <c r="AQ108" s="5">
        <v>24369</v>
      </c>
      <c r="AR108" s="5">
        <v>0</v>
      </c>
      <c r="AS108" s="5">
        <v>179</v>
      </c>
    </row>
    <row r="109" spans="1:45">
      <c r="A109" s="5">
        <v>1391</v>
      </c>
      <c r="B109" s="5">
        <v>4</v>
      </c>
      <c r="C109" s="5" t="s">
        <v>353</v>
      </c>
      <c r="D109" s="5" t="s">
        <v>354</v>
      </c>
      <c r="E109" s="5">
        <v>1143690</v>
      </c>
      <c r="F109" s="5">
        <v>719402</v>
      </c>
      <c r="G109" s="5">
        <v>58610</v>
      </c>
      <c r="H109" s="5">
        <v>28403</v>
      </c>
      <c r="I109" s="5">
        <v>175083</v>
      </c>
      <c r="J109" s="5">
        <v>91620</v>
      </c>
      <c r="K109" s="5">
        <v>59704</v>
      </c>
      <c r="L109" s="5">
        <v>2325</v>
      </c>
      <c r="M109" s="5">
        <v>8543</v>
      </c>
      <c r="N109" s="5">
        <v>414254</v>
      </c>
      <c r="O109" s="5">
        <v>357073</v>
      </c>
      <c r="P109" s="5">
        <v>2729</v>
      </c>
      <c r="Q109" s="5">
        <v>2251</v>
      </c>
      <c r="R109" s="5">
        <v>48832</v>
      </c>
      <c r="S109" s="5">
        <v>0</v>
      </c>
      <c r="T109" s="5">
        <v>348</v>
      </c>
      <c r="U109" s="5">
        <v>3021</v>
      </c>
      <c r="V109" s="5">
        <v>164273</v>
      </c>
      <c r="W109" s="5">
        <v>116067</v>
      </c>
      <c r="X109" s="5">
        <v>10567</v>
      </c>
      <c r="Y109" s="5">
        <v>135</v>
      </c>
      <c r="Z109" s="5">
        <v>10486</v>
      </c>
      <c r="AA109" s="5">
        <v>27002</v>
      </c>
      <c r="AB109" s="5">
        <v>4</v>
      </c>
      <c r="AC109" s="5">
        <v>12</v>
      </c>
      <c r="AD109" s="5">
        <v>245115</v>
      </c>
      <c r="AE109" s="5">
        <v>181762</v>
      </c>
      <c r="AF109" s="5">
        <v>6380</v>
      </c>
      <c r="AG109" s="5">
        <v>1659</v>
      </c>
      <c r="AH109" s="5">
        <v>28055</v>
      </c>
      <c r="AI109" s="5">
        <v>26794</v>
      </c>
      <c r="AJ109" s="5">
        <v>463</v>
      </c>
      <c r="AK109" s="5">
        <v>217486</v>
      </c>
      <c r="AL109" s="5">
        <v>68034</v>
      </c>
      <c r="AM109" s="5">
        <v>2679</v>
      </c>
      <c r="AN109" s="5">
        <v>9741</v>
      </c>
      <c r="AO109" s="5">
        <v>31495</v>
      </c>
      <c r="AP109" s="5">
        <v>10325</v>
      </c>
      <c r="AQ109" s="5">
        <v>95207</v>
      </c>
      <c r="AR109" s="5">
        <v>4</v>
      </c>
      <c r="AS109" s="5">
        <v>1</v>
      </c>
    </row>
    <row r="110" spans="1:45">
      <c r="A110" s="5">
        <v>1391</v>
      </c>
      <c r="B110" s="5">
        <v>4</v>
      </c>
      <c r="C110" s="5" t="s">
        <v>355</v>
      </c>
      <c r="D110" s="5" t="s">
        <v>356</v>
      </c>
      <c r="E110" s="5">
        <v>682531</v>
      </c>
      <c r="F110" s="5">
        <v>463040</v>
      </c>
      <c r="G110" s="5">
        <v>173381</v>
      </c>
      <c r="H110" s="5">
        <v>6794</v>
      </c>
      <c r="I110" s="5">
        <v>20964</v>
      </c>
      <c r="J110" s="5">
        <v>10931</v>
      </c>
      <c r="K110" s="5">
        <v>5317</v>
      </c>
      <c r="L110" s="5">
        <v>638</v>
      </c>
      <c r="M110" s="5">
        <v>1467</v>
      </c>
      <c r="N110" s="5">
        <v>209170</v>
      </c>
      <c r="O110" s="5">
        <v>199141</v>
      </c>
      <c r="P110" s="5">
        <v>8207</v>
      </c>
      <c r="Q110" s="5">
        <v>243</v>
      </c>
      <c r="R110" s="5">
        <v>1141</v>
      </c>
      <c r="S110" s="5">
        <v>0</v>
      </c>
      <c r="T110" s="5">
        <v>115</v>
      </c>
      <c r="U110" s="5">
        <v>324</v>
      </c>
      <c r="V110" s="5">
        <v>125641</v>
      </c>
      <c r="W110" s="5">
        <v>115434</v>
      </c>
      <c r="X110" s="5">
        <v>3058</v>
      </c>
      <c r="Y110" s="5">
        <v>1424</v>
      </c>
      <c r="Z110" s="5">
        <v>2457</v>
      </c>
      <c r="AA110" s="5">
        <v>3215</v>
      </c>
      <c r="AB110" s="5">
        <v>52</v>
      </c>
      <c r="AC110" s="5">
        <v>1</v>
      </c>
      <c r="AD110" s="5">
        <v>190394</v>
      </c>
      <c r="AE110" s="5">
        <v>112110</v>
      </c>
      <c r="AF110" s="5">
        <v>23612</v>
      </c>
      <c r="AG110" s="5">
        <v>368</v>
      </c>
      <c r="AH110" s="5">
        <v>33636</v>
      </c>
      <c r="AI110" s="5">
        <v>20516</v>
      </c>
      <c r="AJ110" s="5">
        <v>152</v>
      </c>
      <c r="AK110" s="5">
        <v>12645</v>
      </c>
      <c r="AL110" s="5">
        <v>6480</v>
      </c>
      <c r="AM110" s="5">
        <v>461</v>
      </c>
      <c r="AN110" s="5">
        <v>0</v>
      </c>
      <c r="AO110" s="5">
        <v>2019</v>
      </c>
      <c r="AP110" s="5">
        <v>0</v>
      </c>
      <c r="AQ110" s="5">
        <v>3685</v>
      </c>
      <c r="AR110" s="5">
        <v>0</v>
      </c>
      <c r="AS110" s="5">
        <v>0</v>
      </c>
    </row>
    <row r="111" spans="1:45">
      <c r="A111" s="5">
        <v>1391</v>
      </c>
      <c r="B111" s="5">
        <v>4</v>
      </c>
      <c r="C111" s="5" t="s">
        <v>357</v>
      </c>
      <c r="D111" s="5" t="s">
        <v>358</v>
      </c>
      <c r="E111" s="5">
        <v>983821</v>
      </c>
      <c r="F111" s="5">
        <v>343994</v>
      </c>
      <c r="G111" s="5">
        <v>441182</v>
      </c>
      <c r="H111" s="5">
        <v>28788</v>
      </c>
      <c r="I111" s="5">
        <v>74953</v>
      </c>
      <c r="J111" s="5">
        <v>63744</v>
      </c>
      <c r="K111" s="5">
        <v>20977</v>
      </c>
      <c r="L111" s="5">
        <v>1570</v>
      </c>
      <c r="M111" s="5">
        <v>8613</v>
      </c>
      <c r="N111" s="5">
        <v>120549</v>
      </c>
      <c r="O111" s="5">
        <v>95157</v>
      </c>
      <c r="P111" s="5">
        <v>3481</v>
      </c>
      <c r="Q111" s="5">
        <v>1311</v>
      </c>
      <c r="R111" s="5">
        <v>6335</v>
      </c>
      <c r="S111" s="5">
        <v>6689</v>
      </c>
      <c r="T111" s="5">
        <v>544</v>
      </c>
      <c r="U111" s="5">
        <v>7033</v>
      </c>
      <c r="V111" s="5">
        <v>216486</v>
      </c>
      <c r="W111" s="5">
        <v>185239</v>
      </c>
      <c r="X111" s="5">
        <v>8548</v>
      </c>
      <c r="Y111" s="5">
        <v>525</v>
      </c>
      <c r="Z111" s="5">
        <v>13886</v>
      </c>
      <c r="AA111" s="5">
        <v>8218</v>
      </c>
      <c r="AB111" s="5">
        <v>30</v>
      </c>
      <c r="AC111" s="5">
        <v>41</v>
      </c>
      <c r="AD111" s="5">
        <v>183913</v>
      </c>
      <c r="AE111" s="5">
        <v>121848</v>
      </c>
      <c r="AF111" s="5">
        <v>15566</v>
      </c>
      <c r="AG111" s="5">
        <v>383</v>
      </c>
      <c r="AH111" s="5">
        <v>25843</v>
      </c>
      <c r="AI111" s="5">
        <v>20265</v>
      </c>
      <c r="AJ111" s="5">
        <v>8</v>
      </c>
      <c r="AK111" s="5">
        <v>41866</v>
      </c>
      <c r="AL111" s="5">
        <v>21452</v>
      </c>
      <c r="AM111" s="5">
        <v>0</v>
      </c>
      <c r="AN111" s="5">
        <v>158</v>
      </c>
      <c r="AO111" s="5">
        <v>18765</v>
      </c>
      <c r="AP111" s="5">
        <v>1368</v>
      </c>
      <c r="AQ111" s="5">
        <v>20</v>
      </c>
      <c r="AR111" s="5">
        <v>103</v>
      </c>
      <c r="AS111" s="5">
        <v>0</v>
      </c>
    </row>
    <row r="112" spans="1:45">
      <c r="A112" s="5">
        <v>1391</v>
      </c>
      <c r="B112" s="5">
        <v>2</v>
      </c>
      <c r="C112" s="5" t="s">
        <v>359</v>
      </c>
      <c r="D112" s="5" t="s">
        <v>360</v>
      </c>
      <c r="E112" s="5">
        <v>20716872</v>
      </c>
      <c r="F112" s="5">
        <v>12437564</v>
      </c>
      <c r="G112" s="5">
        <v>3238064</v>
      </c>
      <c r="H112" s="5">
        <v>296792</v>
      </c>
      <c r="I112" s="5">
        <v>991009</v>
      </c>
      <c r="J112" s="5">
        <v>2845076</v>
      </c>
      <c r="K112" s="5">
        <v>864701</v>
      </c>
      <c r="L112" s="5">
        <v>9618</v>
      </c>
      <c r="M112" s="5">
        <v>34049</v>
      </c>
      <c r="N112" s="5">
        <v>2362963</v>
      </c>
      <c r="O112" s="5">
        <v>2151838</v>
      </c>
      <c r="P112" s="5">
        <v>72406</v>
      </c>
      <c r="Q112" s="5">
        <v>92512</v>
      </c>
      <c r="R112" s="5">
        <v>21278</v>
      </c>
      <c r="S112" s="5">
        <v>14109</v>
      </c>
      <c r="T112" s="5">
        <v>1501</v>
      </c>
      <c r="U112" s="5">
        <v>9318</v>
      </c>
      <c r="V112" s="5">
        <v>1322929</v>
      </c>
      <c r="W112" s="5">
        <v>1145363</v>
      </c>
      <c r="X112" s="5">
        <v>9144</v>
      </c>
      <c r="Y112" s="5">
        <v>2978</v>
      </c>
      <c r="Z112" s="5">
        <v>19178</v>
      </c>
      <c r="AA112" s="5">
        <v>145782</v>
      </c>
      <c r="AB112" s="5">
        <v>246</v>
      </c>
      <c r="AC112" s="5">
        <v>237</v>
      </c>
      <c r="AD112" s="5">
        <v>1718047</v>
      </c>
      <c r="AE112" s="5">
        <v>672593</v>
      </c>
      <c r="AF112" s="5">
        <v>18091</v>
      </c>
      <c r="AG112" s="5">
        <v>42417</v>
      </c>
      <c r="AH112" s="5">
        <v>19158</v>
      </c>
      <c r="AI112" s="5">
        <v>965526</v>
      </c>
      <c r="AJ112" s="5">
        <v>261</v>
      </c>
      <c r="AK112" s="5">
        <v>628254</v>
      </c>
      <c r="AL112" s="5">
        <v>99472</v>
      </c>
      <c r="AM112" s="5">
        <v>21722</v>
      </c>
      <c r="AN112" s="5">
        <v>8982</v>
      </c>
      <c r="AO112" s="5">
        <v>29113</v>
      </c>
      <c r="AP112" s="5">
        <v>157424</v>
      </c>
      <c r="AQ112" s="5">
        <v>311290</v>
      </c>
      <c r="AR112" s="5">
        <v>30</v>
      </c>
      <c r="AS112" s="5">
        <v>221</v>
      </c>
    </row>
    <row r="113" spans="1:45">
      <c r="A113" s="5">
        <v>1391</v>
      </c>
      <c r="B113" s="5">
        <v>3</v>
      </c>
      <c r="C113" s="5" t="s">
        <v>361</v>
      </c>
      <c r="D113" s="5" t="s">
        <v>362</v>
      </c>
      <c r="E113" s="5">
        <v>15814486</v>
      </c>
      <c r="F113" s="5">
        <v>9547626</v>
      </c>
      <c r="G113" s="5">
        <v>2986864</v>
      </c>
      <c r="H113" s="5">
        <v>209505</v>
      </c>
      <c r="I113" s="5">
        <v>890500</v>
      </c>
      <c r="J113" s="5">
        <v>1781852</v>
      </c>
      <c r="K113" s="5">
        <v>375342</v>
      </c>
      <c r="L113" s="5">
        <v>5088</v>
      </c>
      <c r="M113" s="5">
        <v>17707</v>
      </c>
      <c r="N113" s="5">
        <v>1717948</v>
      </c>
      <c r="O113" s="5">
        <v>1597587</v>
      </c>
      <c r="P113" s="5">
        <v>16027</v>
      </c>
      <c r="Q113" s="5">
        <v>83809</v>
      </c>
      <c r="R113" s="5">
        <v>9693</v>
      </c>
      <c r="S113" s="5">
        <v>8095</v>
      </c>
      <c r="T113" s="5">
        <v>718</v>
      </c>
      <c r="U113" s="5">
        <v>2018</v>
      </c>
      <c r="V113" s="5">
        <v>895391</v>
      </c>
      <c r="W113" s="5">
        <v>823686</v>
      </c>
      <c r="X113" s="5">
        <v>6485</v>
      </c>
      <c r="Y113" s="5">
        <v>1698</v>
      </c>
      <c r="Z113" s="5">
        <v>7799</v>
      </c>
      <c r="AA113" s="5">
        <v>55390</v>
      </c>
      <c r="AB113" s="5">
        <v>104</v>
      </c>
      <c r="AC113" s="5">
        <v>230</v>
      </c>
      <c r="AD113" s="5">
        <v>1231860</v>
      </c>
      <c r="AE113" s="5">
        <v>409999</v>
      </c>
      <c r="AF113" s="5">
        <v>12834</v>
      </c>
      <c r="AG113" s="5">
        <v>37365</v>
      </c>
      <c r="AH113" s="5">
        <v>3857</v>
      </c>
      <c r="AI113" s="5">
        <v>767564</v>
      </c>
      <c r="AJ113" s="5">
        <v>241</v>
      </c>
      <c r="AK113" s="5">
        <v>419671</v>
      </c>
      <c r="AL113" s="5">
        <v>37536</v>
      </c>
      <c r="AM113" s="5">
        <v>3807</v>
      </c>
      <c r="AN113" s="5">
        <v>6339</v>
      </c>
      <c r="AO113" s="5">
        <v>17946</v>
      </c>
      <c r="AP113" s="5">
        <v>47178</v>
      </c>
      <c r="AQ113" s="5">
        <v>306690</v>
      </c>
      <c r="AR113" s="5">
        <v>30</v>
      </c>
      <c r="AS113" s="5">
        <v>144</v>
      </c>
    </row>
    <row r="114" spans="1:45">
      <c r="A114" s="5">
        <v>1391</v>
      </c>
      <c r="B114" s="5">
        <v>4</v>
      </c>
      <c r="C114" s="5" t="s">
        <v>363</v>
      </c>
      <c r="D114" s="5" t="s">
        <v>362</v>
      </c>
      <c r="E114" s="5">
        <v>15814486</v>
      </c>
      <c r="F114" s="5">
        <v>9547626</v>
      </c>
      <c r="G114" s="5">
        <v>2986864</v>
      </c>
      <c r="H114" s="5">
        <v>209505</v>
      </c>
      <c r="I114" s="5">
        <v>890500</v>
      </c>
      <c r="J114" s="5">
        <v>1781852</v>
      </c>
      <c r="K114" s="5">
        <v>375342</v>
      </c>
      <c r="L114" s="5">
        <v>5088</v>
      </c>
      <c r="M114" s="5">
        <v>17707</v>
      </c>
      <c r="N114" s="5">
        <v>1717948</v>
      </c>
      <c r="O114" s="5">
        <v>1597587</v>
      </c>
      <c r="P114" s="5">
        <v>16027</v>
      </c>
      <c r="Q114" s="5">
        <v>83809</v>
      </c>
      <c r="R114" s="5">
        <v>9693</v>
      </c>
      <c r="S114" s="5">
        <v>8095</v>
      </c>
      <c r="T114" s="5">
        <v>718</v>
      </c>
      <c r="U114" s="5">
        <v>2018</v>
      </c>
      <c r="V114" s="5">
        <v>895391</v>
      </c>
      <c r="W114" s="5">
        <v>823686</v>
      </c>
      <c r="X114" s="5">
        <v>6485</v>
      </c>
      <c r="Y114" s="5">
        <v>1698</v>
      </c>
      <c r="Z114" s="5">
        <v>7799</v>
      </c>
      <c r="AA114" s="5">
        <v>55390</v>
      </c>
      <c r="AB114" s="5">
        <v>104</v>
      </c>
      <c r="AC114" s="5">
        <v>230</v>
      </c>
      <c r="AD114" s="5">
        <v>1231860</v>
      </c>
      <c r="AE114" s="5">
        <v>409999</v>
      </c>
      <c r="AF114" s="5">
        <v>12834</v>
      </c>
      <c r="AG114" s="5">
        <v>37365</v>
      </c>
      <c r="AH114" s="5">
        <v>3857</v>
      </c>
      <c r="AI114" s="5">
        <v>767564</v>
      </c>
      <c r="AJ114" s="5">
        <v>241</v>
      </c>
      <c r="AK114" s="5">
        <v>419671</v>
      </c>
      <c r="AL114" s="5">
        <v>37536</v>
      </c>
      <c r="AM114" s="5">
        <v>3807</v>
      </c>
      <c r="AN114" s="5">
        <v>6339</v>
      </c>
      <c r="AO114" s="5">
        <v>17946</v>
      </c>
      <c r="AP114" s="5">
        <v>47178</v>
      </c>
      <c r="AQ114" s="5">
        <v>306690</v>
      </c>
      <c r="AR114" s="5">
        <v>30</v>
      </c>
      <c r="AS114" s="5">
        <v>144</v>
      </c>
    </row>
    <row r="115" spans="1:45">
      <c r="A115" s="5">
        <v>1391</v>
      </c>
      <c r="B115" s="5">
        <v>3</v>
      </c>
      <c r="C115" s="5" t="s">
        <v>364</v>
      </c>
      <c r="D115" s="5" t="s">
        <v>365</v>
      </c>
      <c r="E115" s="5">
        <v>3037563</v>
      </c>
      <c r="F115" s="5">
        <v>1560907</v>
      </c>
      <c r="G115" s="5">
        <v>110391</v>
      </c>
      <c r="H115" s="5">
        <v>59672</v>
      </c>
      <c r="I115" s="5">
        <v>90660</v>
      </c>
      <c r="J115" s="5">
        <v>925206</v>
      </c>
      <c r="K115" s="5">
        <v>276406</v>
      </c>
      <c r="L115" s="5">
        <v>3615</v>
      </c>
      <c r="M115" s="5">
        <v>10706</v>
      </c>
      <c r="N115" s="5">
        <v>529161</v>
      </c>
      <c r="O115" s="5">
        <v>481441</v>
      </c>
      <c r="P115" s="5">
        <v>19763</v>
      </c>
      <c r="Q115" s="5">
        <v>6700</v>
      </c>
      <c r="R115" s="5">
        <v>10737</v>
      </c>
      <c r="S115" s="5">
        <v>5437</v>
      </c>
      <c r="T115" s="5">
        <v>719</v>
      </c>
      <c r="U115" s="5">
        <v>4364</v>
      </c>
      <c r="V115" s="5">
        <v>373805</v>
      </c>
      <c r="W115" s="5">
        <v>272825</v>
      </c>
      <c r="X115" s="5">
        <v>1524</v>
      </c>
      <c r="Y115" s="5">
        <v>1256</v>
      </c>
      <c r="Z115" s="5">
        <v>8273</v>
      </c>
      <c r="AA115" s="5">
        <v>89792</v>
      </c>
      <c r="AB115" s="5">
        <v>128</v>
      </c>
      <c r="AC115" s="5">
        <v>7</v>
      </c>
      <c r="AD115" s="5">
        <v>408071</v>
      </c>
      <c r="AE115" s="5">
        <v>215270</v>
      </c>
      <c r="AF115" s="5">
        <v>2648</v>
      </c>
      <c r="AG115" s="5">
        <v>1620</v>
      </c>
      <c r="AH115" s="5">
        <v>11400</v>
      </c>
      <c r="AI115" s="5">
        <v>177118</v>
      </c>
      <c r="AJ115" s="5">
        <v>15</v>
      </c>
      <c r="AK115" s="5">
        <v>170515</v>
      </c>
      <c r="AL115" s="5">
        <v>48094</v>
      </c>
      <c r="AM115" s="5">
        <v>5653</v>
      </c>
      <c r="AN115" s="5">
        <v>871</v>
      </c>
      <c r="AO115" s="5">
        <v>6462</v>
      </c>
      <c r="AP115" s="5">
        <v>104758</v>
      </c>
      <c r="AQ115" s="5">
        <v>4600</v>
      </c>
      <c r="AR115" s="5">
        <v>0</v>
      </c>
      <c r="AS115" s="5">
        <v>77</v>
      </c>
    </row>
    <row r="116" spans="1:45">
      <c r="A116" s="5">
        <v>1391</v>
      </c>
      <c r="B116" s="5">
        <v>4</v>
      </c>
      <c r="C116" s="5" t="s">
        <v>366</v>
      </c>
      <c r="D116" s="5" t="s">
        <v>365</v>
      </c>
      <c r="E116" s="5">
        <v>3037563</v>
      </c>
      <c r="F116" s="5">
        <v>1560907</v>
      </c>
      <c r="G116" s="5">
        <v>110391</v>
      </c>
      <c r="H116" s="5">
        <v>59672</v>
      </c>
      <c r="I116" s="5">
        <v>90660</v>
      </c>
      <c r="J116" s="5">
        <v>925206</v>
      </c>
      <c r="K116" s="5">
        <v>276406</v>
      </c>
      <c r="L116" s="5">
        <v>3615</v>
      </c>
      <c r="M116" s="5">
        <v>10706</v>
      </c>
      <c r="N116" s="5">
        <v>529161</v>
      </c>
      <c r="O116" s="5">
        <v>481441</v>
      </c>
      <c r="P116" s="5">
        <v>19763</v>
      </c>
      <c r="Q116" s="5">
        <v>6700</v>
      </c>
      <c r="R116" s="5">
        <v>10737</v>
      </c>
      <c r="S116" s="5">
        <v>5437</v>
      </c>
      <c r="T116" s="5">
        <v>719</v>
      </c>
      <c r="U116" s="5">
        <v>4364</v>
      </c>
      <c r="V116" s="5">
        <v>373805</v>
      </c>
      <c r="W116" s="5">
        <v>272825</v>
      </c>
      <c r="X116" s="5">
        <v>1524</v>
      </c>
      <c r="Y116" s="5">
        <v>1256</v>
      </c>
      <c r="Z116" s="5">
        <v>8273</v>
      </c>
      <c r="AA116" s="5">
        <v>89792</v>
      </c>
      <c r="AB116" s="5">
        <v>128</v>
      </c>
      <c r="AC116" s="5">
        <v>7</v>
      </c>
      <c r="AD116" s="5">
        <v>408071</v>
      </c>
      <c r="AE116" s="5">
        <v>215270</v>
      </c>
      <c r="AF116" s="5">
        <v>2648</v>
      </c>
      <c r="AG116" s="5">
        <v>1620</v>
      </c>
      <c r="AH116" s="5">
        <v>11400</v>
      </c>
      <c r="AI116" s="5">
        <v>177118</v>
      </c>
      <c r="AJ116" s="5">
        <v>15</v>
      </c>
      <c r="AK116" s="5">
        <v>170515</v>
      </c>
      <c r="AL116" s="5">
        <v>48094</v>
      </c>
      <c r="AM116" s="5">
        <v>5653</v>
      </c>
      <c r="AN116" s="5">
        <v>871</v>
      </c>
      <c r="AO116" s="5">
        <v>6462</v>
      </c>
      <c r="AP116" s="5">
        <v>104758</v>
      </c>
      <c r="AQ116" s="5">
        <v>4600</v>
      </c>
      <c r="AR116" s="5">
        <v>0</v>
      </c>
      <c r="AS116" s="5">
        <v>77</v>
      </c>
    </row>
    <row r="117" spans="1:45">
      <c r="A117" s="5">
        <v>1391</v>
      </c>
      <c r="B117" s="5">
        <v>3</v>
      </c>
      <c r="C117" s="5" t="s">
        <v>367</v>
      </c>
      <c r="D117" s="5" t="s">
        <v>368</v>
      </c>
      <c r="E117" s="5">
        <v>1864823</v>
      </c>
      <c r="F117" s="5">
        <v>1329030</v>
      </c>
      <c r="G117" s="5">
        <v>140809</v>
      </c>
      <c r="H117" s="5">
        <v>27615</v>
      </c>
      <c r="I117" s="5">
        <v>9850</v>
      </c>
      <c r="J117" s="5">
        <v>138017</v>
      </c>
      <c r="K117" s="5">
        <v>212952</v>
      </c>
      <c r="L117" s="5">
        <v>914</v>
      </c>
      <c r="M117" s="5">
        <v>5636</v>
      </c>
      <c r="N117" s="5">
        <v>115854</v>
      </c>
      <c r="O117" s="5">
        <v>72810</v>
      </c>
      <c r="P117" s="5">
        <v>36616</v>
      </c>
      <c r="Q117" s="5">
        <v>2003</v>
      </c>
      <c r="R117" s="5">
        <v>848</v>
      </c>
      <c r="S117" s="5">
        <v>577</v>
      </c>
      <c r="T117" s="5">
        <v>64</v>
      </c>
      <c r="U117" s="5">
        <v>2936</v>
      </c>
      <c r="V117" s="5">
        <v>53733</v>
      </c>
      <c r="W117" s="5">
        <v>48852</v>
      </c>
      <c r="X117" s="5">
        <v>1135</v>
      </c>
      <c r="Y117" s="5">
        <v>24</v>
      </c>
      <c r="Z117" s="5">
        <v>3107</v>
      </c>
      <c r="AA117" s="5">
        <v>601</v>
      </c>
      <c r="AB117" s="5">
        <v>14</v>
      </c>
      <c r="AC117" s="5">
        <v>0</v>
      </c>
      <c r="AD117" s="5">
        <v>78115</v>
      </c>
      <c r="AE117" s="5">
        <v>47324</v>
      </c>
      <c r="AF117" s="5">
        <v>2608</v>
      </c>
      <c r="AG117" s="5">
        <v>3432</v>
      </c>
      <c r="AH117" s="5">
        <v>3901</v>
      </c>
      <c r="AI117" s="5">
        <v>20845</v>
      </c>
      <c r="AJ117" s="5">
        <v>5</v>
      </c>
      <c r="AK117" s="5">
        <v>38068</v>
      </c>
      <c r="AL117" s="5">
        <v>13842</v>
      </c>
      <c r="AM117" s="5">
        <v>12262</v>
      </c>
      <c r="AN117" s="5">
        <v>1772</v>
      </c>
      <c r="AO117" s="5">
        <v>4704</v>
      </c>
      <c r="AP117" s="5">
        <v>5488</v>
      </c>
      <c r="AQ117" s="5">
        <v>0</v>
      </c>
      <c r="AR117" s="5">
        <v>0</v>
      </c>
      <c r="AS117" s="5">
        <v>0</v>
      </c>
    </row>
    <row r="118" spans="1:45">
      <c r="A118" s="5">
        <v>1391</v>
      </c>
      <c r="B118" s="5">
        <v>4</v>
      </c>
      <c r="C118" s="5" t="s">
        <v>369</v>
      </c>
      <c r="D118" s="5" t="s">
        <v>370</v>
      </c>
      <c r="E118" s="5">
        <v>1453708</v>
      </c>
      <c r="F118" s="5">
        <v>1073544</v>
      </c>
      <c r="G118" s="5">
        <v>110935</v>
      </c>
      <c r="H118" s="5">
        <v>20990</v>
      </c>
      <c r="I118" s="5">
        <v>6163</v>
      </c>
      <c r="J118" s="5">
        <v>101855</v>
      </c>
      <c r="K118" s="5">
        <v>134121</v>
      </c>
      <c r="L118" s="5">
        <v>899</v>
      </c>
      <c r="M118" s="5">
        <v>5201</v>
      </c>
      <c r="N118" s="5">
        <v>75782</v>
      </c>
      <c r="O118" s="5">
        <v>66451</v>
      </c>
      <c r="P118" s="5">
        <v>4171</v>
      </c>
      <c r="Q118" s="5">
        <v>897</v>
      </c>
      <c r="R118" s="5">
        <v>848</v>
      </c>
      <c r="S118" s="5">
        <v>577</v>
      </c>
      <c r="T118" s="5">
        <v>49</v>
      </c>
      <c r="U118" s="5">
        <v>2788</v>
      </c>
      <c r="V118" s="5">
        <v>47546</v>
      </c>
      <c r="W118" s="5">
        <v>43653</v>
      </c>
      <c r="X118" s="5">
        <v>273</v>
      </c>
      <c r="Y118" s="5">
        <v>24</v>
      </c>
      <c r="Z118" s="5">
        <v>3107</v>
      </c>
      <c r="AA118" s="5">
        <v>488</v>
      </c>
      <c r="AB118" s="5">
        <v>0</v>
      </c>
      <c r="AC118" s="5">
        <v>0</v>
      </c>
      <c r="AD118" s="5">
        <v>56217</v>
      </c>
      <c r="AE118" s="5">
        <v>42686</v>
      </c>
      <c r="AF118" s="5">
        <v>1883</v>
      </c>
      <c r="AG118" s="5">
        <v>1891</v>
      </c>
      <c r="AH118" s="5">
        <v>3901</v>
      </c>
      <c r="AI118" s="5">
        <v>5850</v>
      </c>
      <c r="AJ118" s="5">
        <v>5</v>
      </c>
      <c r="AK118" s="5">
        <v>36685</v>
      </c>
      <c r="AL118" s="5">
        <v>13155</v>
      </c>
      <c r="AM118" s="5">
        <v>12254</v>
      </c>
      <c r="AN118" s="5">
        <v>1766</v>
      </c>
      <c r="AO118" s="5">
        <v>4022</v>
      </c>
      <c r="AP118" s="5">
        <v>5488</v>
      </c>
      <c r="AQ118" s="5">
        <v>0</v>
      </c>
      <c r="AR118" s="5">
        <v>0</v>
      </c>
      <c r="AS118" s="5">
        <v>0</v>
      </c>
    </row>
    <row r="119" spans="1:45">
      <c r="A119" s="5">
        <v>1391</v>
      </c>
      <c r="B119" s="5">
        <v>4</v>
      </c>
      <c r="C119" s="5" t="s">
        <v>371</v>
      </c>
      <c r="D119" s="5" t="s">
        <v>372</v>
      </c>
      <c r="E119" s="5">
        <v>411115</v>
      </c>
      <c r="F119" s="5">
        <v>255486</v>
      </c>
      <c r="G119" s="5">
        <v>29873</v>
      </c>
      <c r="H119" s="5">
        <v>6624</v>
      </c>
      <c r="I119" s="5">
        <v>3687</v>
      </c>
      <c r="J119" s="5">
        <v>36163</v>
      </c>
      <c r="K119" s="5">
        <v>78831</v>
      </c>
      <c r="L119" s="5">
        <v>15</v>
      </c>
      <c r="M119" s="5">
        <v>436</v>
      </c>
      <c r="N119" s="5">
        <v>40072</v>
      </c>
      <c r="O119" s="5">
        <v>6359</v>
      </c>
      <c r="P119" s="5">
        <v>32445</v>
      </c>
      <c r="Q119" s="5">
        <v>1106</v>
      </c>
      <c r="R119" s="5">
        <v>0</v>
      </c>
      <c r="S119" s="5">
        <v>0</v>
      </c>
      <c r="T119" s="5">
        <v>15</v>
      </c>
      <c r="U119" s="5">
        <v>148</v>
      </c>
      <c r="V119" s="5">
        <v>6188</v>
      </c>
      <c r="W119" s="5">
        <v>5200</v>
      </c>
      <c r="X119" s="5">
        <v>862</v>
      </c>
      <c r="Y119" s="5">
        <v>0</v>
      </c>
      <c r="Z119" s="5">
        <v>0</v>
      </c>
      <c r="AA119" s="5">
        <v>112</v>
      </c>
      <c r="AB119" s="5">
        <v>14</v>
      </c>
      <c r="AC119" s="5">
        <v>0</v>
      </c>
      <c r="AD119" s="5">
        <v>21898</v>
      </c>
      <c r="AE119" s="5">
        <v>4638</v>
      </c>
      <c r="AF119" s="5">
        <v>726</v>
      </c>
      <c r="AG119" s="5">
        <v>1541</v>
      </c>
      <c r="AH119" s="5">
        <v>0</v>
      </c>
      <c r="AI119" s="5">
        <v>14994</v>
      </c>
      <c r="AJ119" s="5">
        <v>0</v>
      </c>
      <c r="AK119" s="5">
        <v>1383</v>
      </c>
      <c r="AL119" s="5">
        <v>687</v>
      </c>
      <c r="AM119" s="5">
        <v>8</v>
      </c>
      <c r="AN119" s="5">
        <v>6</v>
      </c>
      <c r="AO119" s="5">
        <v>682</v>
      </c>
      <c r="AP119" s="5">
        <v>0</v>
      </c>
      <c r="AQ119" s="5">
        <v>0</v>
      </c>
      <c r="AR119" s="5">
        <v>0</v>
      </c>
      <c r="AS119" s="5">
        <v>0</v>
      </c>
    </row>
    <row r="120" spans="1:45">
      <c r="A120" s="5">
        <v>1391</v>
      </c>
      <c r="B120" s="5">
        <v>2</v>
      </c>
      <c r="C120" s="5" t="s">
        <v>373</v>
      </c>
      <c r="D120" s="5" t="s">
        <v>374</v>
      </c>
      <c r="E120" s="5">
        <v>5151211</v>
      </c>
      <c r="F120" s="5">
        <v>2632766</v>
      </c>
      <c r="G120" s="5">
        <v>284977</v>
      </c>
      <c r="H120" s="5">
        <v>104987</v>
      </c>
      <c r="I120" s="5">
        <v>123755</v>
      </c>
      <c r="J120" s="5">
        <v>859189</v>
      </c>
      <c r="K120" s="5">
        <v>1109302</v>
      </c>
      <c r="L120" s="5">
        <v>8030</v>
      </c>
      <c r="M120" s="5">
        <v>28204</v>
      </c>
      <c r="N120" s="5">
        <v>1200960</v>
      </c>
      <c r="O120" s="5">
        <v>1134198</v>
      </c>
      <c r="P120" s="5">
        <v>35527</v>
      </c>
      <c r="Q120" s="5">
        <v>8642</v>
      </c>
      <c r="R120" s="5">
        <v>4614</v>
      </c>
      <c r="S120" s="5">
        <v>5296</v>
      </c>
      <c r="T120" s="5">
        <v>911</v>
      </c>
      <c r="U120" s="5">
        <v>11774</v>
      </c>
      <c r="V120" s="5">
        <v>387952</v>
      </c>
      <c r="W120" s="5">
        <v>312834</v>
      </c>
      <c r="X120" s="5">
        <v>12842</v>
      </c>
      <c r="Y120" s="5">
        <v>5873</v>
      </c>
      <c r="Z120" s="5">
        <v>962</v>
      </c>
      <c r="AA120" s="5">
        <v>54287</v>
      </c>
      <c r="AB120" s="5">
        <v>1153</v>
      </c>
      <c r="AC120" s="5">
        <v>2</v>
      </c>
      <c r="AD120" s="5">
        <v>386829</v>
      </c>
      <c r="AE120" s="5">
        <v>254953</v>
      </c>
      <c r="AF120" s="5">
        <v>15236</v>
      </c>
      <c r="AG120" s="5">
        <v>3367</v>
      </c>
      <c r="AH120" s="5">
        <v>9032</v>
      </c>
      <c r="AI120" s="5">
        <v>103741</v>
      </c>
      <c r="AJ120" s="5">
        <v>500</v>
      </c>
      <c r="AK120" s="5">
        <v>697357</v>
      </c>
      <c r="AL120" s="5">
        <v>95841</v>
      </c>
      <c r="AM120" s="5">
        <v>9759</v>
      </c>
      <c r="AN120" s="5">
        <v>4282</v>
      </c>
      <c r="AO120" s="5">
        <v>25521</v>
      </c>
      <c r="AP120" s="5">
        <v>245538</v>
      </c>
      <c r="AQ120" s="5">
        <v>316152</v>
      </c>
      <c r="AR120" s="5">
        <v>72</v>
      </c>
      <c r="AS120" s="5">
        <v>192</v>
      </c>
    </row>
    <row r="121" spans="1:45">
      <c r="A121" s="5">
        <v>1391</v>
      </c>
      <c r="B121" s="5">
        <v>3</v>
      </c>
      <c r="C121" s="5" t="s">
        <v>375</v>
      </c>
      <c r="D121" s="5" t="s">
        <v>376</v>
      </c>
      <c r="E121" s="5">
        <v>3438711</v>
      </c>
      <c r="F121" s="5">
        <v>1524832</v>
      </c>
      <c r="G121" s="5">
        <v>182530</v>
      </c>
      <c r="H121" s="5">
        <v>65879</v>
      </c>
      <c r="I121" s="5">
        <v>80290</v>
      </c>
      <c r="J121" s="5">
        <v>548728</v>
      </c>
      <c r="K121" s="5">
        <v>1014627</v>
      </c>
      <c r="L121" s="5">
        <v>4484</v>
      </c>
      <c r="M121" s="5">
        <v>17341</v>
      </c>
      <c r="N121" s="5">
        <v>911170</v>
      </c>
      <c r="O121" s="5">
        <v>859740</v>
      </c>
      <c r="P121" s="5">
        <v>31391</v>
      </c>
      <c r="Q121" s="5">
        <v>5256</v>
      </c>
      <c r="R121" s="5">
        <v>3242</v>
      </c>
      <c r="S121" s="5">
        <v>2718</v>
      </c>
      <c r="T121" s="5">
        <v>619</v>
      </c>
      <c r="U121" s="5">
        <v>8204</v>
      </c>
      <c r="V121" s="5">
        <v>204350</v>
      </c>
      <c r="W121" s="5">
        <v>153545</v>
      </c>
      <c r="X121" s="5">
        <v>3551</v>
      </c>
      <c r="Y121" s="5">
        <v>5377</v>
      </c>
      <c r="Z121" s="5">
        <v>575</v>
      </c>
      <c r="AA121" s="5">
        <v>40156</v>
      </c>
      <c r="AB121" s="5">
        <v>1144</v>
      </c>
      <c r="AC121" s="5">
        <v>2</v>
      </c>
      <c r="AD121" s="5">
        <v>95475</v>
      </c>
      <c r="AE121" s="5">
        <v>54761</v>
      </c>
      <c r="AF121" s="5">
        <v>7193</v>
      </c>
      <c r="AG121" s="5">
        <v>1899</v>
      </c>
      <c r="AH121" s="5">
        <v>5760</v>
      </c>
      <c r="AI121" s="5">
        <v>25720</v>
      </c>
      <c r="AJ121" s="5">
        <v>142</v>
      </c>
      <c r="AK121" s="5">
        <v>471373</v>
      </c>
      <c r="AL121" s="5">
        <v>74368</v>
      </c>
      <c r="AM121" s="5">
        <v>8489</v>
      </c>
      <c r="AN121" s="5">
        <v>2746</v>
      </c>
      <c r="AO121" s="5">
        <v>14093</v>
      </c>
      <c r="AP121" s="5">
        <v>58575</v>
      </c>
      <c r="AQ121" s="5">
        <v>312847</v>
      </c>
      <c r="AR121" s="5">
        <v>69</v>
      </c>
      <c r="AS121" s="5">
        <v>186</v>
      </c>
    </row>
    <row r="122" spans="1:45">
      <c r="A122" s="5">
        <v>1391</v>
      </c>
      <c r="B122" s="5">
        <v>4</v>
      </c>
      <c r="C122" s="5" t="s">
        <v>377</v>
      </c>
      <c r="D122" s="5" t="s">
        <v>378</v>
      </c>
      <c r="E122" s="5">
        <v>1132468</v>
      </c>
      <c r="F122" s="5">
        <v>620316</v>
      </c>
      <c r="G122" s="5">
        <v>78873</v>
      </c>
      <c r="H122" s="5">
        <v>30195</v>
      </c>
      <c r="I122" s="5">
        <v>19025</v>
      </c>
      <c r="J122" s="5">
        <v>188942</v>
      </c>
      <c r="K122" s="5">
        <v>178504</v>
      </c>
      <c r="L122" s="5">
        <v>3956</v>
      </c>
      <c r="M122" s="5">
        <v>12657</v>
      </c>
      <c r="N122" s="5">
        <v>167989</v>
      </c>
      <c r="O122" s="5">
        <v>134836</v>
      </c>
      <c r="P122" s="5">
        <v>20574</v>
      </c>
      <c r="Q122" s="5">
        <v>2522</v>
      </c>
      <c r="R122" s="5">
        <v>1280</v>
      </c>
      <c r="S122" s="5">
        <v>261</v>
      </c>
      <c r="T122" s="5">
        <v>560</v>
      </c>
      <c r="U122" s="5">
        <v>7957</v>
      </c>
      <c r="V122" s="5">
        <v>165387</v>
      </c>
      <c r="W122" s="5">
        <v>123552</v>
      </c>
      <c r="X122" s="5">
        <v>1558</v>
      </c>
      <c r="Y122" s="5">
        <v>3397</v>
      </c>
      <c r="Z122" s="5">
        <v>545</v>
      </c>
      <c r="AA122" s="5">
        <v>36317</v>
      </c>
      <c r="AB122" s="5">
        <v>17</v>
      </c>
      <c r="AC122" s="5">
        <v>2</v>
      </c>
      <c r="AD122" s="5">
        <v>51603</v>
      </c>
      <c r="AE122" s="5">
        <v>28318</v>
      </c>
      <c r="AF122" s="5">
        <v>1279</v>
      </c>
      <c r="AG122" s="5">
        <v>1027</v>
      </c>
      <c r="AH122" s="5">
        <v>3048</v>
      </c>
      <c r="AI122" s="5">
        <v>17790</v>
      </c>
      <c r="AJ122" s="5">
        <v>141</v>
      </c>
      <c r="AK122" s="5">
        <v>428622</v>
      </c>
      <c r="AL122" s="5">
        <v>62604</v>
      </c>
      <c r="AM122" s="5">
        <v>3252</v>
      </c>
      <c r="AN122" s="5">
        <v>2355</v>
      </c>
      <c r="AO122" s="5">
        <v>3561</v>
      </c>
      <c r="AP122" s="5">
        <v>55614</v>
      </c>
      <c r="AQ122" s="5">
        <v>300981</v>
      </c>
      <c r="AR122" s="5">
        <v>69</v>
      </c>
      <c r="AS122" s="5">
        <v>186</v>
      </c>
    </row>
    <row r="123" spans="1:45">
      <c r="A123" s="5">
        <v>1391</v>
      </c>
      <c r="B123" s="5">
        <v>4</v>
      </c>
      <c r="C123" s="5" t="s">
        <v>379</v>
      </c>
      <c r="D123" s="5" t="s">
        <v>380</v>
      </c>
      <c r="E123" s="5">
        <v>2299185</v>
      </c>
      <c r="F123" s="5">
        <v>901975</v>
      </c>
      <c r="G123" s="5">
        <v>100588</v>
      </c>
      <c r="H123" s="5">
        <v>35311</v>
      </c>
      <c r="I123" s="5">
        <v>61266</v>
      </c>
      <c r="J123" s="5">
        <v>358720</v>
      </c>
      <c r="K123" s="5">
        <v>836123</v>
      </c>
      <c r="L123" s="5">
        <v>524</v>
      </c>
      <c r="M123" s="5">
        <v>4679</v>
      </c>
      <c r="N123" s="5">
        <v>742736</v>
      </c>
      <c r="O123" s="5">
        <v>724526</v>
      </c>
      <c r="P123" s="5">
        <v>10765</v>
      </c>
      <c r="Q123" s="5">
        <v>2720</v>
      </c>
      <c r="R123" s="5">
        <v>1962</v>
      </c>
      <c r="S123" s="5">
        <v>2457</v>
      </c>
      <c r="T123" s="5">
        <v>59</v>
      </c>
      <c r="U123" s="5">
        <v>248</v>
      </c>
      <c r="V123" s="5">
        <v>38841</v>
      </c>
      <c r="W123" s="5">
        <v>29993</v>
      </c>
      <c r="X123" s="5">
        <v>1872</v>
      </c>
      <c r="Y123" s="5">
        <v>1981</v>
      </c>
      <c r="Z123" s="5">
        <v>30</v>
      </c>
      <c r="AA123" s="5">
        <v>3839</v>
      </c>
      <c r="AB123" s="5">
        <v>1126</v>
      </c>
      <c r="AC123" s="5">
        <v>0</v>
      </c>
      <c r="AD123" s="5">
        <v>43653</v>
      </c>
      <c r="AE123" s="5">
        <v>26425</v>
      </c>
      <c r="AF123" s="5">
        <v>5914</v>
      </c>
      <c r="AG123" s="5">
        <v>860</v>
      </c>
      <c r="AH123" s="5">
        <v>2522</v>
      </c>
      <c r="AI123" s="5">
        <v>7930</v>
      </c>
      <c r="AJ123" s="5">
        <v>1</v>
      </c>
      <c r="AK123" s="5">
        <v>42751</v>
      </c>
      <c r="AL123" s="5">
        <v>11764</v>
      </c>
      <c r="AM123" s="5">
        <v>5237</v>
      </c>
      <c r="AN123" s="5">
        <v>391</v>
      </c>
      <c r="AO123" s="5">
        <v>10532</v>
      </c>
      <c r="AP123" s="5">
        <v>2961</v>
      </c>
      <c r="AQ123" s="5">
        <v>11866</v>
      </c>
      <c r="AR123" s="5">
        <v>0</v>
      </c>
      <c r="AS123" s="5">
        <v>0</v>
      </c>
    </row>
    <row r="124" spans="1:45">
      <c r="A124" s="5">
        <v>1391</v>
      </c>
      <c r="B124" s="5">
        <v>4</v>
      </c>
      <c r="C124" s="5" t="s">
        <v>381</v>
      </c>
      <c r="D124" s="5" t="s">
        <v>382</v>
      </c>
      <c r="E124" s="5">
        <v>7058</v>
      </c>
      <c r="F124" s="5">
        <v>2541</v>
      </c>
      <c r="G124" s="5">
        <v>3069</v>
      </c>
      <c r="H124" s="5">
        <v>373</v>
      </c>
      <c r="I124" s="5">
        <v>0</v>
      </c>
      <c r="J124" s="5">
        <v>1066</v>
      </c>
      <c r="K124" s="5">
        <v>0</v>
      </c>
      <c r="L124" s="5">
        <v>4</v>
      </c>
      <c r="M124" s="5">
        <v>4</v>
      </c>
      <c r="N124" s="5">
        <v>445</v>
      </c>
      <c r="O124" s="5">
        <v>378</v>
      </c>
      <c r="P124" s="5">
        <v>53</v>
      </c>
      <c r="Q124" s="5">
        <v>14</v>
      </c>
      <c r="R124" s="5">
        <v>0</v>
      </c>
      <c r="S124" s="5">
        <v>0</v>
      </c>
      <c r="T124" s="5">
        <v>0</v>
      </c>
      <c r="U124" s="5">
        <v>0</v>
      </c>
      <c r="V124" s="5">
        <v>122</v>
      </c>
      <c r="W124" s="5">
        <v>0</v>
      </c>
      <c r="X124" s="5">
        <v>122</v>
      </c>
      <c r="Y124" s="5">
        <v>0</v>
      </c>
      <c r="Z124" s="5">
        <v>0</v>
      </c>
      <c r="AA124" s="5">
        <v>0</v>
      </c>
      <c r="AB124" s="5">
        <v>0</v>
      </c>
      <c r="AC124" s="5">
        <v>0</v>
      </c>
      <c r="AD124" s="5">
        <v>218</v>
      </c>
      <c r="AE124" s="5">
        <v>17</v>
      </c>
      <c r="AF124" s="5">
        <v>0</v>
      </c>
      <c r="AG124" s="5">
        <v>11</v>
      </c>
      <c r="AH124" s="5">
        <v>190</v>
      </c>
      <c r="AI124" s="5">
        <v>0</v>
      </c>
      <c r="AJ124" s="5">
        <v>0</v>
      </c>
      <c r="AK124" s="5">
        <v>0</v>
      </c>
      <c r="AL124" s="5">
        <v>0</v>
      </c>
      <c r="AM124" s="5">
        <v>0</v>
      </c>
      <c r="AN124" s="5">
        <v>0</v>
      </c>
      <c r="AO124" s="5">
        <v>0</v>
      </c>
      <c r="AP124" s="5">
        <v>0</v>
      </c>
      <c r="AQ124" s="5">
        <v>0</v>
      </c>
      <c r="AR124" s="5">
        <v>0</v>
      </c>
      <c r="AS124" s="5">
        <v>0</v>
      </c>
    </row>
    <row r="125" spans="1:45">
      <c r="A125" s="5">
        <v>1391</v>
      </c>
      <c r="B125" s="5">
        <v>3</v>
      </c>
      <c r="C125" s="5" t="s">
        <v>383</v>
      </c>
      <c r="D125" s="5" t="s">
        <v>384</v>
      </c>
      <c r="E125" s="5">
        <v>1712499</v>
      </c>
      <c r="F125" s="5">
        <v>1107934</v>
      </c>
      <c r="G125" s="5">
        <v>102447</v>
      </c>
      <c r="H125" s="5">
        <v>39108</v>
      </c>
      <c r="I125" s="5">
        <v>43465</v>
      </c>
      <c r="J125" s="5">
        <v>310461</v>
      </c>
      <c r="K125" s="5">
        <v>94674</v>
      </c>
      <c r="L125" s="5">
        <v>3546</v>
      </c>
      <c r="M125" s="5">
        <v>10863</v>
      </c>
      <c r="N125" s="5">
        <v>289790</v>
      </c>
      <c r="O125" s="5">
        <v>274458</v>
      </c>
      <c r="P125" s="5">
        <v>4135</v>
      </c>
      <c r="Q125" s="5">
        <v>3386</v>
      </c>
      <c r="R125" s="5">
        <v>1372</v>
      </c>
      <c r="S125" s="5">
        <v>2578</v>
      </c>
      <c r="T125" s="5">
        <v>292</v>
      </c>
      <c r="U125" s="5">
        <v>3570</v>
      </c>
      <c r="V125" s="5">
        <v>183602</v>
      </c>
      <c r="W125" s="5">
        <v>159289</v>
      </c>
      <c r="X125" s="5">
        <v>9291</v>
      </c>
      <c r="Y125" s="5">
        <v>496</v>
      </c>
      <c r="Z125" s="5">
        <v>386</v>
      </c>
      <c r="AA125" s="5">
        <v>14131</v>
      </c>
      <c r="AB125" s="5">
        <v>9</v>
      </c>
      <c r="AC125" s="5">
        <v>0</v>
      </c>
      <c r="AD125" s="5">
        <v>291355</v>
      </c>
      <c r="AE125" s="5">
        <v>200193</v>
      </c>
      <c r="AF125" s="5">
        <v>8043</v>
      </c>
      <c r="AG125" s="5">
        <v>1468</v>
      </c>
      <c r="AH125" s="5">
        <v>3272</v>
      </c>
      <c r="AI125" s="5">
        <v>78021</v>
      </c>
      <c r="AJ125" s="5">
        <v>358</v>
      </c>
      <c r="AK125" s="5">
        <v>225985</v>
      </c>
      <c r="AL125" s="5">
        <v>21474</v>
      </c>
      <c r="AM125" s="5">
        <v>1270</v>
      </c>
      <c r="AN125" s="5">
        <v>1535</v>
      </c>
      <c r="AO125" s="5">
        <v>11428</v>
      </c>
      <c r="AP125" s="5">
        <v>186963</v>
      </c>
      <c r="AQ125" s="5">
        <v>3305</v>
      </c>
      <c r="AR125" s="5">
        <v>3</v>
      </c>
      <c r="AS125" s="5">
        <v>7</v>
      </c>
    </row>
    <row r="126" spans="1:45">
      <c r="A126" s="5">
        <v>1391</v>
      </c>
      <c r="B126" s="5">
        <v>4</v>
      </c>
      <c r="C126" s="5" t="s">
        <v>385</v>
      </c>
      <c r="D126" s="5" t="s">
        <v>386</v>
      </c>
      <c r="E126" s="5">
        <v>178244</v>
      </c>
      <c r="F126" s="5">
        <v>102057</v>
      </c>
      <c r="G126" s="5">
        <v>4043</v>
      </c>
      <c r="H126" s="5">
        <v>1812</v>
      </c>
      <c r="I126" s="5">
        <v>915</v>
      </c>
      <c r="J126" s="5">
        <v>41892</v>
      </c>
      <c r="K126" s="5">
        <v>26042</v>
      </c>
      <c r="L126" s="5">
        <v>162</v>
      </c>
      <c r="M126" s="5">
        <v>1322</v>
      </c>
      <c r="N126" s="5">
        <v>9051</v>
      </c>
      <c r="O126" s="5">
        <v>7743</v>
      </c>
      <c r="P126" s="5">
        <v>166</v>
      </c>
      <c r="Q126" s="5">
        <v>265</v>
      </c>
      <c r="R126" s="5">
        <v>0</v>
      </c>
      <c r="S126" s="5">
        <v>0</v>
      </c>
      <c r="T126" s="5">
        <v>102</v>
      </c>
      <c r="U126" s="5">
        <v>775</v>
      </c>
      <c r="V126" s="5">
        <v>46164</v>
      </c>
      <c r="W126" s="5">
        <v>46102</v>
      </c>
      <c r="X126" s="5">
        <v>47</v>
      </c>
      <c r="Y126" s="5">
        <v>5</v>
      </c>
      <c r="Z126" s="5">
        <v>2</v>
      </c>
      <c r="AA126" s="5">
        <v>8</v>
      </c>
      <c r="AB126" s="5">
        <v>0</v>
      </c>
      <c r="AC126" s="5">
        <v>0</v>
      </c>
      <c r="AD126" s="5">
        <v>5721</v>
      </c>
      <c r="AE126" s="5">
        <v>2565</v>
      </c>
      <c r="AF126" s="5">
        <v>42</v>
      </c>
      <c r="AG126" s="5">
        <v>271</v>
      </c>
      <c r="AH126" s="5">
        <v>958</v>
      </c>
      <c r="AI126" s="5">
        <v>1569</v>
      </c>
      <c r="AJ126" s="5">
        <v>315</v>
      </c>
      <c r="AK126" s="5">
        <v>3446</v>
      </c>
      <c r="AL126" s="5">
        <v>34</v>
      </c>
      <c r="AM126" s="5">
        <v>103</v>
      </c>
      <c r="AN126" s="5">
        <v>13</v>
      </c>
      <c r="AO126" s="5">
        <v>221</v>
      </c>
      <c r="AP126" s="5">
        <v>3074</v>
      </c>
      <c r="AQ126" s="5">
        <v>0</v>
      </c>
      <c r="AR126" s="5">
        <v>0</v>
      </c>
      <c r="AS126" s="5">
        <v>0</v>
      </c>
    </row>
    <row r="127" spans="1:45">
      <c r="A127" s="5">
        <v>1391</v>
      </c>
      <c r="B127" s="5">
        <v>4</v>
      </c>
      <c r="C127" s="5" t="s">
        <v>387</v>
      </c>
      <c r="D127" s="5" t="s">
        <v>388</v>
      </c>
      <c r="E127" s="5">
        <v>515837</v>
      </c>
      <c r="F127" s="5">
        <v>379419</v>
      </c>
      <c r="G127" s="5">
        <v>38395</v>
      </c>
      <c r="H127" s="5">
        <v>11219</v>
      </c>
      <c r="I127" s="5">
        <v>11867</v>
      </c>
      <c r="J127" s="5">
        <v>62324</v>
      </c>
      <c r="K127" s="5">
        <v>9998</v>
      </c>
      <c r="L127" s="5">
        <v>632</v>
      </c>
      <c r="M127" s="5">
        <v>1985</v>
      </c>
      <c r="N127" s="5">
        <v>117654</v>
      </c>
      <c r="O127" s="5">
        <v>115995</v>
      </c>
      <c r="P127" s="5">
        <v>683</v>
      </c>
      <c r="Q127" s="5">
        <v>726</v>
      </c>
      <c r="R127" s="5">
        <v>0</v>
      </c>
      <c r="S127" s="5">
        <v>0</v>
      </c>
      <c r="T127" s="5">
        <v>1</v>
      </c>
      <c r="U127" s="5">
        <v>248</v>
      </c>
      <c r="V127" s="5">
        <v>20758</v>
      </c>
      <c r="W127" s="5">
        <v>18533</v>
      </c>
      <c r="X127" s="5">
        <v>802</v>
      </c>
      <c r="Y127" s="5">
        <v>0</v>
      </c>
      <c r="Z127" s="5">
        <v>0</v>
      </c>
      <c r="AA127" s="5">
        <v>1423</v>
      </c>
      <c r="AB127" s="5">
        <v>0</v>
      </c>
      <c r="AC127" s="5">
        <v>0</v>
      </c>
      <c r="AD127" s="5">
        <v>206416</v>
      </c>
      <c r="AE127" s="5">
        <v>137796</v>
      </c>
      <c r="AF127" s="5">
        <v>6401</v>
      </c>
      <c r="AG127" s="5">
        <v>2</v>
      </c>
      <c r="AH127" s="5">
        <v>431</v>
      </c>
      <c r="AI127" s="5">
        <v>61773</v>
      </c>
      <c r="AJ127" s="5">
        <v>11</v>
      </c>
      <c r="AK127" s="5">
        <v>189236</v>
      </c>
      <c r="AL127" s="5">
        <v>4047</v>
      </c>
      <c r="AM127" s="5">
        <v>964</v>
      </c>
      <c r="AN127" s="5">
        <v>492</v>
      </c>
      <c r="AO127" s="5">
        <v>89</v>
      </c>
      <c r="AP127" s="5">
        <v>182359</v>
      </c>
      <c r="AQ127" s="5">
        <v>1284</v>
      </c>
      <c r="AR127" s="5">
        <v>3</v>
      </c>
      <c r="AS127" s="5">
        <v>0</v>
      </c>
    </row>
    <row r="128" spans="1:45">
      <c r="A128" s="5">
        <v>1391</v>
      </c>
      <c r="B128" s="5">
        <v>4</v>
      </c>
      <c r="C128" s="5" t="s">
        <v>389</v>
      </c>
      <c r="D128" s="5" t="s">
        <v>390</v>
      </c>
      <c r="E128" s="5">
        <v>47775</v>
      </c>
      <c r="F128" s="5">
        <v>30011</v>
      </c>
      <c r="G128" s="5">
        <v>2599</v>
      </c>
      <c r="H128" s="5">
        <v>2126</v>
      </c>
      <c r="I128" s="5">
        <v>2956</v>
      </c>
      <c r="J128" s="5">
        <v>8734</v>
      </c>
      <c r="K128" s="5">
        <v>782</v>
      </c>
      <c r="L128" s="5">
        <v>182</v>
      </c>
      <c r="M128" s="5">
        <v>385</v>
      </c>
      <c r="N128" s="5">
        <v>3613</v>
      </c>
      <c r="O128" s="5">
        <v>3235</v>
      </c>
      <c r="P128" s="5">
        <v>64</v>
      </c>
      <c r="Q128" s="5">
        <v>64</v>
      </c>
      <c r="R128" s="5">
        <v>0</v>
      </c>
      <c r="S128" s="5">
        <v>116</v>
      </c>
      <c r="T128" s="5">
        <v>43</v>
      </c>
      <c r="U128" s="5">
        <v>91</v>
      </c>
      <c r="V128" s="5">
        <v>13893</v>
      </c>
      <c r="W128" s="5">
        <v>6558</v>
      </c>
      <c r="X128" s="5">
        <v>7223</v>
      </c>
      <c r="Y128" s="5">
        <v>2</v>
      </c>
      <c r="Z128" s="5">
        <v>33</v>
      </c>
      <c r="AA128" s="5">
        <v>77</v>
      </c>
      <c r="AB128" s="5">
        <v>0</v>
      </c>
      <c r="AC128" s="5">
        <v>0</v>
      </c>
      <c r="AD128" s="5">
        <v>7120</v>
      </c>
      <c r="AE128" s="5">
        <v>4908</v>
      </c>
      <c r="AF128" s="5">
        <v>14</v>
      </c>
      <c r="AG128" s="5">
        <v>360</v>
      </c>
      <c r="AH128" s="5">
        <v>103</v>
      </c>
      <c r="AI128" s="5">
        <v>1736</v>
      </c>
      <c r="AJ128" s="5">
        <v>0</v>
      </c>
      <c r="AK128" s="5">
        <v>6056</v>
      </c>
      <c r="AL128" s="5">
        <v>3509</v>
      </c>
      <c r="AM128" s="5">
        <v>113</v>
      </c>
      <c r="AN128" s="5">
        <v>6</v>
      </c>
      <c r="AO128" s="5">
        <v>975</v>
      </c>
      <c r="AP128" s="5">
        <v>0</v>
      </c>
      <c r="AQ128" s="5">
        <v>1454</v>
      </c>
      <c r="AR128" s="5">
        <v>0</v>
      </c>
      <c r="AS128" s="5">
        <v>0</v>
      </c>
    </row>
    <row r="129" spans="1:45">
      <c r="A129" s="5">
        <v>1391</v>
      </c>
      <c r="B129" s="5">
        <v>4</v>
      </c>
      <c r="C129" s="5" t="s">
        <v>391</v>
      </c>
      <c r="D129" s="5" t="s">
        <v>392</v>
      </c>
      <c r="E129" s="5">
        <v>970643</v>
      </c>
      <c r="F129" s="5">
        <v>596448</v>
      </c>
      <c r="G129" s="5">
        <v>57411</v>
      </c>
      <c r="H129" s="5">
        <v>23951</v>
      </c>
      <c r="I129" s="5">
        <v>27727</v>
      </c>
      <c r="J129" s="5">
        <v>197511</v>
      </c>
      <c r="K129" s="5">
        <v>57853</v>
      </c>
      <c r="L129" s="5">
        <v>2570</v>
      </c>
      <c r="M129" s="5">
        <v>7172</v>
      </c>
      <c r="N129" s="5">
        <v>159473</v>
      </c>
      <c r="O129" s="5">
        <v>147485</v>
      </c>
      <c r="P129" s="5">
        <v>3222</v>
      </c>
      <c r="Q129" s="5">
        <v>2330</v>
      </c>
      <c r="R129" s="5">
        <v>1372</v>
      </c>
      <c r="S129" s="5">
        <v>2461</v>
      </c>
      <c r="T129" s="5">
        <v>146</v>
      </c>
      <c r="U129" s="5">
        <v>2455</v>
      </c>
      <c r="V129" s="5">
        <v>102788</v>
      </c>
      <c r="W129" s="5">
        <v>88096</v>
      </c>
      <c r="X129" s="5">
        <v>1217</v>
      </c>
      <c r="Y129" s="5">
        <v>489</v>
      </c>
      <c r="Z129" s="5">
        <v>352</v>
      </c>
      <c r="AA129" s="5">
        <v>12624</v>
      </c>
      <c r="AB129" s="5">
        <v>9</v>
      </c>
      <c r="AC129" s="5">
        <v>0</v>
      </c>
      <c r="AD129" s="5">
        <v>72098</v>
      </c>
      <c r="AE129" s="5">
        <v>54923</v>
      </c>
      <c r="AF129" s="5">
        <v>1586</v>
      </c>
      <c r="AG129" s="5">
        <v>835</v>
      </c>
      <c r="AH129" s="5">
        <v>1779</v>
      </c>
      <c r="AI129" s="5">
        <v>12943</v>
      </c>
      <c r="AJ129" s="5">
        <v>32</v>
      </c>
      <c r="AK129" s="5">
        <v>27247</v>
      </c>
      <c r="AL129" s="5">
        <v>13884</v>
      </c>
      <c r="AM129" s="5">
        <v>90</v>
      </c>
      <c r="AN129" s="5">
        <v>1024</v>
      </c>
      <c r="AO129" s="5">
        <v>10143</v>
      </c>
      <c r="AP129" s="5">
        <v>1531</v>
      </c>
      <c r="AQ129" s="5">
        <v>568</v>
      </c>
      <c r="AR129" s="5">
        <v>0</v>
      </c>
      <c r="AS129" s="5">
        <v>7</v>
      </c>
    </row>
    <row r="130" spans="1:45">
      <c r="A130" s="5">
        <v>1391</v>
      </c>
      <c r="B130" s="5">
        <v>2</v>
      </c>
      <c r="C130" s="5" t="s">
        <v>393</v>
      </c>
      <c r="D130" s="5" t="s">
        <v>394</v>
      </c>
      <c r="E130" s="5">
        <v>1179697</v>
      </c>
      <c r="F130" s="5">
        <v>427848</v>
      </c>
      <c r="G130" s="5">
        <v>53710</v>
      </c>
      <c r="H130" s="5">
        <v>51947</v>
      </c>
      <c r="I130" s="5">
        <v>28838</v>
      </c>
      <c r="J130" s="5">
        <v>436576</v>
      </c>
      <c r="K130" s="5">
        <v>52511</v>
      </c>
      <c r="L130" s="5">
        <v>121619</v>
      </c>
      <c r="M130" s="5">
        <v>6648</v>
      </c>
      <c r="N130" s="5">
        <v>235257</v>
      </c>
      <c r="O130" s="5">
        <v>142672</v>
      </c>
      <c r="P130" s="5">
        <v>6143</v>
      </c>
      <c r="Q130" s="5">
        <v>4141</v>
      </c>
      <c r="R130" s="5">
        <v>2958</v>
      </c>
      <c r="S130" s="5">
        <v>74535</v>
      </c>
      <c r="T130" s="5">
        <v>1833</v>
      </c>
      <c r="U130" s="5">
        <v>2976</v>
      </c>
      <c r="V130" s="5">
        <v>22014</v>
      </c>
      <c r="W130" s="5">
        <v>13714</v>
      </c>
      <c r="X130" s="5">
        <v>1598</v>
      </c>
      <c r="Y130" s="5">
        <v>287</v>
      </c>
      <c r="Z130" s="5">
        <v>123</v>
      </c>
      <c r="AA130" s="5">
        <v>6255</v>
      </c>
      <c r="AB130" s="5">
        <v>37</v>
      </c>
      <c r="AC130" s="5">
        <v>0</v>
      </c>
      <c r="AD130" s="5">
        <v>97978</v>
      </c>
      <c r="AE130" s="5">
        <v>45750</v>
      </c>
      <c r="AF130" s="5">
        <v>10658</v>
      </c>
      <c r="AG130" s="5">
        <v>2714</v>
      </c>
      <c r="AH130" s="5">
        <v>1285</v>
      </c>
      <c r="AI130" s="5">
        <v>37538</v>
      </c>
      <c r="AJ130" s="5">
        <v>35</v>
      </c>
      <c r="AK130" s="5">
        <v>132496</v>
      </c>
      <c r="AL130" s="5">
        <v>43016</v>
      </c>
      <c r="AM130" s="5">
        <v>60827</v>
      </c>
      <c r="AN130" s="5">
        <v>4880</v>
      </c>
      <c r="AO130" s="5">
        <v>13897</v>
      </c>
      <c r="AP130" s="5">
        <v>6856</v>
      </c>
      <c r="AQ130" s="5">
        <v>2072</v>
      </c>
      <c r="AR130" s="5">
        <v>0</v>
      </c>
      <c r="AS130" s="5">
        <v>947</v>
      </c>
    </row>
    <row r="131" spans="1:45">
      <c r="A131" s="5">
        <v>1391</v>
      </c>
      <c r="B131" s="5">
        <v>3</v>
      </c>
      <c r="C131" s="5" t="s">
        <v>395</v>
      </c>
      <c r="D131" s="5" t="s">
        <v>396</v>
      </c>
      <c r="E131" s="5">
        <v>182354</v>
      </c>
      <c r="F131" s="5">
        <v>39606</v>
      </c>
      <c r="G131" s="5">
        <v>14365</v>
      </c>
      <c r="H131" s="5">
        <v>11548</v>
      </c>
      <c r="I131" s="5">
        <v>4551</v>
      </c>
      <c r="J131" s="5">
        <v>109992</v>
      </c>
      <c r="K131" s="5">
        <v>371</v>
      </c>
      <c r="L131" s="5">
        <v>731</v>
      </c>
      <c r="M131" s="5">
        <v>1190</v>
      </c>
      <c r="N131" s="5">
        <v>85551</v>
      </c>
      <c r="O131" s="5">
        <v>21714</v>
      </c>
      <c r="P131" s="5">
        <v>1357</v>
      </c>
      <c r="Q131" s="5">
        <v>845</v>
      </c>
      <c r="R131" s="5">
        <v>1110</v>
      </c>
      <c r="S131" s="5">
        <v>59767</v>
      </c>
      <c r="T131" s="5">
        <v>56</v>
      </c>
      <c r="U131" s="5">
        <v>703</v>
      </c>
      <c r="V131" s="5">
        <v>5959</v>
      </c>
      <c r="W131" s="5">
        <v>264</v>
      </c>
      <c r="X131" s="5">
        <v>1264</v>
      </c>
      <c r="Y131" s="5">
        <v>0</v>
      </c>
      <c r="Z131" s="5">
        <v>0</v>
      </c>
      <c r="AA131" s="5">
        <v>4431</v>
      </c>
      <c r="AB131" s="5">
        <v>0</v>
      </c>
      <c r="AC131" s="5">
        <v>0</v>
      </c>
      <c r="AD131" s="5">
        <v>15797</v>
      </c>
      <c r="AE131" s="5">
        <v>8049</v>
      </c>
      <c r="AF131" s="5">
        <v>1106</v>
      </c>
      <c r="AG131" s="5">
        <v>170</v>
      </c>
      <c r="AH131" s="5">
        <v>538</v>
      </c>
      <c r="AI131" s="5">
        <v>5933</v>
      </c>
      <c r="AJ131" s="5">
        <v>0</v>
      </c>
      <c r="AK131" s="5">
        <v>5427</v>
      </c>
      <c r="AL131" s="5">
        <v>2864</v>
      </c>
      <c r="AM131" s="5">
        <v>286</v>
      </c>
      <c r="AN131" s="5">
        <v>1409</v>
      </c>
      <c r="AO131" s="5">
        <v>736</v>
      </c>
      <c r="AP131" s="5">
        <v>0</v>
      </c>
      <c r="AQ131" s="5">
        <v>104</v>
      </c>
      <c r="AR131" s="5">
        <v>0</v>
      </c>
      <c r="AS131" s="5">
        <v>27</v>
      </c>
    </row>
    <row r="132" spans="1:45">
      <c r="A132" s="5">
        <v>1391</v>
      </c>
      <c r="B132" s="5">
        <v>4</v>
      </c>
      <c r="C132" s="5" t="s">
        <v>397</v>
      </c>
      <c r="D132" s="5" t="s">
        <v>396</v>
      </c>
      <c r="E132" s="5">
        <v>182354</v>
      </c>
      <c r="F132" s="5">
        <v>39606</v>
      </c>
      <c r="G132" s="5">
        <v>14365</v>
      </c>
      <c r="H132" s="5">
        <v>11548</v>
      </c>
      <c r="I132" s="5">
        <v>4551</v>
      </c>
      <c r="J132" s="5">
        <v>109992</v>
      </c>
      <c r="K132" s="5">
        <v>371</v>
      </c>
      <c r="L132" s="5">
        <v>731</v>
      </c>
      <c r="M132" s="5">
        <v>1190</v>
      </c>
      <c r="N132" s="5">
        <v>85551</v>
      </c>
      <c r="O132" s="5">
        <v>21714</v>
      </c>
      <c r="P132" s="5">
        <v>1357</v>
      </c>
      <c r="Q132" s="5">
        <v>845</v>
      </c>
      <c r="R132" s="5">
        <v>1110</v>
      </c>
      <c r="S132" s="5">
        <v>59767</v>
      </c>
      <c r="T132" s="5">
        <v>56</v>
      </c>
      <c r="U132" s="5">
        <v>703</v>
      </c>
      <c r="V132" s="5">
        <v>5959</v>
      </c>
      <c r="W132" s="5">
        <v>264</v>
      </c>
      <c r="X132" s="5">
        <v>1264</v>
      </c>
      <c r="Y132" s="5">
        <v>0</v>
      </c>
      <c r="Z132" s="5">
        <v>0</v>
      </c>
      <c r="AA132" s="5">
        <v>4431</v>
      </c>
      <c r="AB132" s="5">
        <v>0</v>
      </c>
      <c r="AC132" s="5">
        <v>0</v>
      </c>
      <c r="AD132" s="5">
        <v>15797</v>
      </c>
      <c r="AE132" s="5">
        <v>8049</v>
      </c>
      <c r="AF132" s="5">
        <v>1106</v>
      </c>
      <c r="AG132" s="5">
        <v>170</v>
      </c>
      <c r="AH132" s="5">
        <v>538</v>
      </c>
      <c r="AI132" s="5">
        <v>5933</v>
      </c>
      <c r="AJ132" s="5">
        <v>0</v>
      </c>
      <c r="AK132" s="5">
        <v>5427</v>
      </c>
      <c r="AL132" s="5">
        <v>2864</v>
      </c>
      <c r="AM132" s="5">
        <v>286</v>
      </c>
      <c r="AN132" s="5">
        <v>1409</v>
      </c>
      <c r="AO132" s="5">
        <v>736</v>
      </c>
      <c r="AP132" s="5">
        <v>0</v>
      </c>
      <c r="AQ132" s="5">
        <v>104</v>
      </c>
      <c r="AR132" s="5">
        <v>0</v>
      </c>
      <c r="AS132" s="5">
        <v>27</v>
      </c>
    </row>
    <row r="133" spans="1:45">
      <c r="A133" s="5">
        <v>1391</v>
      </c>
      <c r="B133" s="5">
        <v>3</v>
      </c>
      <c r="C133" s="5" t="s">
        <v>398</v>
      </c>
      <c r="D133" s="5" t="s">
        <v>399</v>
      </c>
      <c r="E133" s="5">
        <v>182684</v>
      </c>
      <c r="F133" s="5">
        <v>81711</v>
      </c>
      <c r="G133" s="5">
        <v>18295</v>
      </c>
      <c r="H133" s="5">
        <v>6129</v>
      </c>
      <c r="I133" s="5">
        <v>1543</v>
      </c>
      <c r="J133" s="5">
        <v>44947</v>
      </c>
      <c r="K133" s="5">
        <v>28283</v>
      </c>
      <c r="L133" s="5">
        <v>132</v>
      </c>
      <c r="M133" s="5">
        <v>1644</v>
      </c>
      <c r="N133" s="5">
        <v>19791</v>
      </c>
      <c r="O133" s="5">
        <v>16768</v>
      </c>
      <c r="P133" s="5">
        <v>1954</v>
      </c>
      <c r="Q133" s="5">
        <v>946</v>
      </c>
      <c r="R133" s="5">
        <v>0</v>
      </c>
      <c r="S133" s="5">
        <v>0</v>
      </c>
      <c r="T133" s="5">
        <v>18</v>
      </c>
      <c r="U133" s="5">
        <v>105</v>
      </c>
      <c r="V133" s="5">
        <v>524</v>
      </c>
      <c r="W133" s="5">
        <v>493</v>
      </c>
      <c r="X133" s="5">
        <v>31</v>
      </c>
      <c r="Y133" s="5">
        <v>0</v>
      </c>
      <c r="Z133" s="5">
        <v>0</v>
      </c>
      <c r="AA133" s="5">
        <v>0</v>
      </c>
      <c r="AB133" s="5">
        <v>0</v>
      </c>
      <c r="AC133" s="5">
        <v>0</v>
      </c>
      <c r="AD133" s="5">
        <v>1853</v>
      </c>
      <c r="AE133" s="5">
        <v>1614</v>
      </c>
      <c r="AF133" s="5">
        <v>0</v>
      </c>
      <c r="AG133" s="5">
        <v>17</v>
      </c>
      <c r="AH133" s="5">
        <v>0</v>
      </c>
      <c r="AI133" s="5">
        <v>222</v>
      </c>
      <c r="AJ133" s="5">
        <v>0</v>
      </c>
      <c r="AK133" s="5">
        <v>4953</v>
      </c>
      <c r="AL133" s="5">
        <v>1373</v>
      </c>
      <c r="AM133" s="5">
        <v>33</v>
      </c>
      <c r="AN133" s="5">
        <v>320</v>
      </c>
      <c r="AO133" s="5">
        <v>1305</v>
      </c>
      <c r="AP133" s="5">
        <v>363</v>
      </c>
      <c r="AQ133" s="5">
        <v>1125</v>
      </c>
      <c r="AR133" s="5">
        <v>0</v>
      </c>
      <c r="AS133" s="5">
        <v>434</v>
      </c>
    </row>
    <row r="134" spans="1:45">
      <c r="A134" s="5">
        <v>1391</v>
      </c>
      <c r="B134" s="5">
        <v>4</v>
      </c>
      <c r="C134" s="5" t="s">
        <v>400</v>
      </c>
      <c r="D134" s="5" t="s">
        <v>399</v>
      </c>
      <c r="E134" s="5">
        <v>182684</v>
      </c>
      <c r="F134" s="5">
        <v>81711</v>
      </c>
      <c r="G134" s="5">
        <v>18295</v>
      </c>
      <c r="H134" s="5">
        <v>6129</v>
      </c>
      <c r="I134" s="5">
        <v>1543</v>
      </c>
      <c r="J134" s="5">
        <v>44947</v>
      </c>
      <c r="K134" s="5">
        <v>28283</v>
      </c>
      <c r="L134" s="5">
        <v>132</v>
      </c>
      <c r="M134" s="5">
        <v>1644</v>
      </c>
      <c r="N134" s="5">
        <v>19791</v>
      </c>
      <c r="O134" s="5">
        <v>16768</v>
      </c>
      <c r="P134" s="5">
        <v>1954</v>
      </c>
      <c r="Q134" s="5">
        <v>946</v>
      </c>
      <c r="R134" s="5">
        <v>0</v>
      </c>
      <c r="S134" s="5">
        <v>0</v>
      </c>
      <c r="T134" s="5">
        <v>18</v>
      </c>
      <c r="U134" s="5">
        <v>105</v>
      </c>
      <c r="V134" s="5">
        <v>524</v>
      </c>
      <c r="W134" s="5">
        <v>493</v>
      </c>
      <c r="X134" s="5">
        <v>31</v>
      </c>
      <c r="Y134" s="5">
        <v>0</v>
      </c>
      <c r="Z134" s="5">
        <v>0</v>
      </c>
      <c r="AA134" s="5">
        <v>0</v>
      </c>
      <c r="AB134" s="5">
        <v>0</v>
      </c>
      <c r="AC134" s="5">
        <v>0</v>
      </c>
      <c r="AD134" s="5">
        <v>1853</v>
      </c>
      <c r="AE134" s="5">
        <v>1614</v>
      </c>
      <c r="AF134" s="5">
        <v>0</v>
      </c>
      <c r="AG134" s="5">
        <v>17</v>
      </c>
      <c r="AH134" s="5">
        <v>0</v>
      </c>
      <c r="AI134" s="5">
        <v>222</v>
      </c>
      <c r="AJ134" s="5">
        <v>0</v>
      </c>
      <c r="AK134" s="5">
        <v>4953</v>
      </c>
      <c r="AL134" s="5">
        <v>1373</v>
      </c>
      <c r="AM134" s="5">
        <v>33</v>
      </c>
      <c r="AN134" s="5">
        <v>320</v>
      </c>
      <c r="AO134" s="5">
        <v>1305</v>
      </c>
      <c r="AP134" s="5">
        <v>363</v>
      </c>
      <c r="AQ134" s="5">
        <v>1125</v>
      </c>
      <c r="AR134" s="5">
        <v>0</v>
      </c>
      <c r="AS134" s="5">
        <v>434</v>
      </c>
    </row>
    <row r="135" spans="1:45">
      <c r="A135" s="5">
        <v>1391</v>
      </c>
      <c r="B135" s="5">
        <v>3</v>
      </c>
      <c r="C135" s="5" t="s">
        <v>401</v>
      </c>
      <c r="D135" s="5" t="s">
        <v>402</v>
      </c>
      <c r="E135" s="5">
        <v>154628</v>
      </c>
      <c r="F135" s="5">
        <v>72913</v>
      </c>
      <c r="G135" s="5">
        <v>1596</v>
      </c>
      <c r="H135" s="5">
        <v>11193</v>
      </c>
      <c r="I135" s="5">
        <v>11634</v>
      </c>
      <c r="J135" s="5">
        <v>50974</v>
      </c>
      <c r="K135" s="5">
        <v>2964</v>
      </c>
      <c r="L135" s="5">
        <v>1164</v>
      </c>
      <c r="M135" s="5">
        <v>2190</v>
      </c>
      <c r="N135" s="5">
        <v>19165</v>
      </c>
      <c r="O135" s="5">
        <v>17459</v>
      </c>
      <c r="P135" s="5">
        <v>28</v>
      </c>
      <c r="Q135" s="5">
        <v>48</v>
      </c>
      <c r="R135" s="5">
        <v>0</v>
      </c>
      <c r="S135" s="5">
        <v>0</v>
      </c>
      <c r="T135" s="5">
        <v>0</v>
      </c>
      <c r="U135" s="5">
        <v>1630</v>
      </c>
      <c r="V135" s="5">
        <v>739</v>
      </c>
      <c r="W135" s="5">
        <v>596</v>
      </c>
      <c r="X135" s="5">
        <v>39</v>
      </c>
      <c r="Y135" s="5">
        <v>0</v>
      </c>
      <c r="Z135" s="5">
        <v>104</v>
      </c>
      <c r="AA135" s="5">
        <v>0</v>
      </c>
      <c r="AB135" s="5">
        <v>0</v>
      </c>
      <c r="AC135" s="5">
        <v>0</v>
      </c>
      <c r="AD135" s="5">
        <v>738</v>
      </c>
      <c r="AE135" s="5">
        <v>568</v>
      </c>
      <c r="AF135" s="5">
        <v>15</v>
      </c>
      <c r="AG135" s="5">
        <v>0</v>
      </c>
      <c r="AH135" s="5">
        <v>56</v>
      </c>
      <c r="AI135" s="5">
        <v>86</v>
      </c>
      <c r="AJ135" s="5">
        <v>13</v>
      </c>
      <c r="AK135" s="5">
        <v>5636</v>
      </c>
      <c r="AL135" s="5">
        <v>1821</v>
      </c>
      <c r="AM135" s="5">
        <v>55</v>
      </c>
      <c r="AN135" s="5">
        <v>901</v>
      </c>
      <c r="AO135" s="5">
        <v>633</v>
      </c>
      <c r="AP135" s="5">
        <v>1740</v>
      </c>
      <c r="AQ135" s="5">
        <v>0</v>
      </c>
      <c r="AR135" s="5">
        <v>0</v>
      </c>
      <c r="AS135" s="5">
        <v>486</v>
      </c>
    </row>
    <row r="136" spans="1:45">
      <c r="A136" s="5">
        <v>1391</v>
      </c>
      <c r="B136" s="5">
        <v>4</v>
      </c>
      <c r="C136" s="5" t="s">
        <v>403</v>
      </c>
      <c r="D136" s="5" t="s">
        <v>402</v>
      </c>
      <c r="E136" s="5">
        <v>154628</v>
      </c>
      <c r="F136" s="5">
        <v>72913</v>
      </c>
      <c r="G136" s="5">
        <v>1596</v>
      </c>
      <c r="H136" s="5">
        <v>11193</v>
      </c>
      <c r="I136" s="5">
        <v>11634</v>
      </c>
      <c r="J136" s="5">
        <v>50974</v>
      </c>
      <c r="K136" s="5">
        <v>2964</v>
      </c>
      <c r="L136" s="5">
        <v>1164</v>
      </c>
      <c r="M136" s="5">
        <v>2190</v>
      </c>
      <c r="N136" s="5">
        <v>19165</v>
      </c>
      <c r="O136" s="5">
        <v>17459</v>
      </c>
      <c r="P136" s="5">
        <v>28</v>
      </c>
      <c r="Q136" s="5">
        <v>48</v>
      </c>
      <c r="R136" s="5">
        <v>0</v>
      </c>
      <c r="S136" s="5">
        <v>0</v>
      </c>
      <c r="T136" s="5">
        <v>0</v>
      </c>
      <c r="U136" s="5">
        <v>1630</v>
      </c>
      <c r="V136" s="5">
        <v>739</v>
      </c>
      <c r="W136" s="5">
        <v>596</v>
      </c>
      <c r="X136" s="5">
        <v>39</v>
      </c>
      <c r="Y136" s="5">
        <v>0</v>
      </c>
      <c r="Z136" s="5">
        <v>104</v>
      </c>
      <c r="AA136" s="5">
        <v>0</v>
      </c>
      <c r="AB136" s="5">
        <v>0</v>
      </c>
      <c r="AC136" s="5">
        <v>0</v>
      </c>
      <c r="AD136" s="5">
        <v>738</v>
      </c>
      <c r="AE136" s="5">
        <v>568</v>
      </c>
      <c r="AF136" s="5">
        <v>15</v>
      </c>
      <c r="AG136" s="5">
        <v>0</v>
      </c>
      <c r="AH136" s="5">
        <v>56</v>
      </c>
      <c r="AI136" s="5">
        <v>86</v>
      </c>
      <c r="AJ136" s="5">
        <v>13</v>
      </c>
      <c r="AK136" s="5">
        <v>5636</v>
      </c>
      <c r="AL136" s="5">
        <v>1821</v>
      </c>
      <c r="AM136" s="5">
        <v>55</v>
      </c>
      <c r="AN136" s="5">
        <v>901</v>
      </c>
      <c r="AO136" s="5">
        <v>633</v>
      </c>
      <c r="AP136" s="5">
        <v>1740</v>
      </c>
      <c r="AQ136" s="5">
        <v>0</v>
      </c>
      <c r="AR136" s="5">
        <v>0</v>
      </c>
      <c r="AS136" s="5">
        <v>486</v>
      </c>
    </row>
    <row r="137" spans="1:45">
      <c r="A137" s="5">
        <v>1391</v>
      </c>
      <c r="B137" s="5">
        <v>3</v>
      </c>
      <c r="C137" s="5" t="s">
        <v>404</v>
      </c>
      <c r="D137" s="5" t="s">
        <v>405</v>
      </c>
      <c r="E137" s="5">
        <v>174871</v>
      </c>
      <c r="F137" s="5">
        <v>59620</v>
      </c>
      <c r="G137" s="5">
        <v>13675</v>
      </c>
      <c r="H137" s="5">
        <v>8259</v>
      </c>
      <c r="I137" s="5">
        <v>5581</v>
      </c>
      <c r="J137" s="5">
        <v>72271</v>
      </c>
      <c r="K137" s="5">
        <v>14234</v>
      </c>
      <c r="L137" s="5">
        <v>834</v>
      </c>
      <c r="M137" s="5">
        <v>397</v>
      </c>
      <c r="N137" s="5">
        <v>74540</v>
      </c>
      <c r="O137" s="5">
        <v>54824</v>
      </c>
      <c r="P137" s="5">
        <v>1150</v>
      </c>
      <c r="Q137" s="5">
        <v>1339</v>
      </c>
      <c r="R137" s="5">
        <v>1849</v>
      </c>
      <c r="S137" s="5">
        <v>14688</v>
      </c>
      <c r="T137" s="5">
        <v>480</v>
      </c>
      <c r="U137" s="5">
        <v>210</v>
      </c>
      <c r="V137" s="5">
        <v>2705</v>
      </c>
      <c r="W137" s="5">
        <v>1202</v>
      </c>
      <c r="X137" s="5">
        <v>152</v>
      </c>
      <c r="Y137" s="5">
        <v>286</v>
      </c>
      <c r="Z137" s="5">
        <v>7</v>
      </c>
      <c r="AA137" s="5">
        <v>1022</v>
      </c>
      <c r="AB137" s="5">
        <v>37</v>
      </c>
      <c r="AC137" s="5">
        <v>0</v>
      </c>
      <c r="AD137" s="5">
        <v>2247</v>
      </c>
      <c r="AE137" s="5">
        <v>1875</v>
      </c>
      <c r="AF137" s="5">
        <v>0</v>
      </c>
      <c r="AG137" s="5">
        <v>26</v>
      </c>
      <c r="AH137" s="5">
        <v>0</v>
      </c>
      <c r="AI137" s="5">
        <v>346</v>
      </c>
      <c r="AJ137" s="5">
        <v>0</v>
      </c>
      <c r="AK137" s="5">
        <v>113248</v>
      </c>
      <c r="AL137" s="5">
        <v>34679</v>
      </c>
      <c r="AM137" s="5">
        <v>60380</v>
      </c>
      <c r="AN137" s="5">
        <v>2200</v>
      </c>
      <c r="AO137" s="5">
        <v>10393</v>
      </c>
      <c r="AP137" s="5">
        <v>4753</v>
      </c>
      <c r="AQ137" s="5">
        <v>843</v>
      </c>
      <c r="AR137" s="5">
        <v>0</v>
      </c>
      <c r="AS137" s="5">
        <v>0</v>
      </c>
    </row>
    <row r="138" spans="1:45">
      <c r="A138" s="5">
        <v>1391</v>
      </c>
      <c r="B138" s="5">
        <v>4</v>
      </c>
      <c r="C138" s="5" t="s">
        <v>406</v>
      </c>
      <c r="D138" s="5" t="s">
        <v>405</v>
      </c>
      <c r="E138" s="5">
        <v>174871</v>
      </c>
      <c r="F138" s="5">
        <v>59620</v>
      </c>
      <c r="G138" s="5">
        <v>13675</v>
      </c>
      <c r="H138" s="5">
        <v>8259</v>
      </c>
      <c r="I138" s="5">
        <v>5581</v>
      </c>
      <c r="J138" s="5">
        <v>72271</v>
      </c>
      <c r="K138" s="5">
        <v>14234</v>
      </c>
      <c r="L138" s="5">
        <v>834</v>
      </c>
      <c r="M138" s="5">
        <v>397</v>
      </c>
      <c r="N138" s="5">
        <v>74540</v>
      </c>
      <c r="O138" s="5">
        <v>54824</v>
      </c>
      <c r="P138" s="5">
        <v>1150</v>
      </c>
      <c r="Q138" s="5">
        <v>1339</v>
      </c>
      <c r="R138" s="5">
        <v>1849</v>
      </c>
      <c r="S138" s="5">
        <v>14688</v>
      </c>
      <c r="T138" s="5">
        <v>480</v>
      </c>
      <c r="U138" s="5">
        <v>210</v>
      </c>
      <c r="V138" s="5">
        <v>2705</v>
      </c>
      <c r="W138" s="5">
        <v>1202</v>
      </c>
      <c r="X138" s="5">
        <v>152</v>
      </c>
      <c r="Y138" s="5">
        <v>286</v>
      </c>
      <c r="Z138" s="5">
        <v>7</v>
      </c>
      <c r="AA138" s="5">
        <v>1022</v>
      </c>
      <c r="AB138" s="5">
        <v>37</v>
      </c>
      <c r="AC138" s="5">
        <v>0</v>
      </c>
      <c r="AD138" s="5">
        <v>2247</v>
      </c>
      <c r="AE138" s="5">
        <v>1875</v>
      </c>
      <c r="AF138" s="5">
        <v>0</v>
      </c>
      <c r="AG138" s="5">
        <v>26</v>
      </c>
      <c r="AH138" s="5">
        <v>0</v>
      </c>
      <c r="AI138" s="5">
        <v>346</v>
      </c>
      <c r="AJ138" s="5">
        <v>0</v>
      </c>
      <c r="AK138" s="5">
        <v>113248</v>
      </c>
      <c r="AL138" s="5">
        <v>34679</v>
      </c>
      <c r="AM138" s="5">
        <v>60380</v>
      </c>
      <c r="AN138" s="5">
        <v>2200</v>
      </c>
      <c r="AO138" s="5">
        <v>10393</v>
      </c>
      <c r="AP138" s="5">
        <v>4753</v>
      </c>
      <c r="AQ138" s="5">
        <v>843</v>
      </c>
      <c r="AR138" s="5">
        <v>0</v>
      </c>
      <c r="AS138" s="5">
        <v>0</v>
      </c>
    </row>
    <row r="139" spans="1:45">
      <c r="A139" s="5">
        <v>1391</v>
      </c>
      <c r="B139" s="5">
        <v>3</v>
      </c>
      <c r="C139" s="5" t="s">
        <v>407</v>
      </c>
      <c r="D139" s="5" t="s">
        <v>408</v>
      </c>
      <c r="E139" s="5">
        <v>281995</v>
      </c>
      <c r="F139" s="5">
        <v>54483</v>
      </c>
      <c r="G139" s="5">
        <v>3526</v>
      </c>
      <c r="H139" s="5">
        <v>13244</v>
      </c>
      <c r="I139" s="5">
        <v>4632</v>
      </c>
      <c r="J139" s="5">
        <v>83139</v>
      </c>
      <c r="K139" s="5">
        <v>5100</v>
      </c>
      <c r="L139" s="5">
        <v>117470</v>
      </c>
      <c r="M139" s="5">
        <v>400</v>
      </c>
      <c r="N139" s="5">
        <v>10230</v>
      </c>
      <c r="O139" s="5">
        <v>9078</v>
      </c>
      <c r="P139" s="5">
        <v>234</v>
      </c>
      <c r="Q139" s="5">
        <v>915</v>
      </c>
      <c r="R139" s="5">
        <v>0</v>
      </c>
      <c r="S139" s="5">
        <v>0</v>
      </c>
      <c r="T139" s="5">
        <v>0</v>
      </c>
      <c r="U139" s="5">
        <v>3</v>
      </c>
      <c r="V139" s="5">
        <v>3167</v>
      </c>
      <c r="W139" s="5">
        <v>2239</v>
      </c>
      <c r="X139" s="5">
        <v>112</v>
      </c>
      <c r="Y139" s="5">
        <v>2</v>
      </c>
      <c r="Z139" s="5">
        <v>12</v>
      </c>
      <c r="AA139" s="5">
        <v>802</v>
      </c>
      <c r="AB139" s="5">
        <v>0</v>
      </c>
      <c r="AC139" s="5">
        <v>0</v>
      </c>
      <c r="AD139" s="5">
        <v>72323</v>
      </c>
      <c r="AE139" s="5">
        <v>30545</v>
      </c>
      <c r="AF139" s="5">
        <v>9537</v>
      </c>
      <c r="AG139" s="5">
        <v>2494</v>
      </c>
      <c r="AH139" s="5">
        <v>590</v>
      </c>
      <c r="AI139" s="5">
        <v>29136</v>
      </c>
      <c r="AJ139" s="5">
        <v>22</v>
      </c>
      <c r="AK139" s="5">
        <v>2204</v>
      </c>
      <c r="AL139" s="5">
        <v>1379</v>
      </c>
      <c r="AM139" s="5">
        <v>72</v>
      </c>
      <c r="AN139" s="5">
        <v>51</v>
      </c>
      <c r="AO139" s="5">
        <v>702</v>
      </c>
      <c r="AP139" s="5">
        <v>0</v>
      </c>
      <c r="AQ139" s="5">
        <v>0</v>
      </c>
      <c r="AR139" s="5">
        <v>0</v>
      </c>
      <c r="AS139" s="5">
        <v>0</v>
      </c>
    </row>
    <row r="140" spans="1:45">
      <c r="A140" s="5">
        <v>1391</v>
      </c>
      <c r="B140" s="5">
        <v>4</v>
      </c>
      <c r="C140" s="5" t="s">
        <v>409</v>
      </c>
      <c r="D140" s="5" t="s">
        <v>410</v>
      </c>
      <c r="E140" s="5">
        <v>278867</v>
      </c>
      <c r="F140" s="5">
        <v>53922</v>
      </c>
      <c r="G140" s="5">
        <v>3129</v>
      </c>
      <c r="H140" s="5">
        <v>11848</v>
      </c>
      <c r="I140" s="5">
        <v>4261</v>
      </c>
      <c r="J140" s="5">
        <v>83121</v>
      </c>
      <c r="K140" s="5">
        <v>5100</v>
      </c>
      <c r="L140" s="5">
        <v>117092</v>
      </c>
      <c r="M140" s="5">
        <v>395</v>
      </c>
      <c r="N140" s="5">
        <v>9848</v>
      </c>
      <c r="O140" s="5">
        <v>8806</v>
      </c>
      <c r="P140" s="5">
        <v>226</v>
      </c>
      <c r="Q140" s="5">
        <v>815</v>
      </c>
      <c r="R140" s="5">
        <v>0</v>
      </c>
      <c r="S140" s="5">
        <v>0</v>
      </c>
      <c r="T140" s="5">
        <v>0</v>
      </c>
      <c r="U140" s="5">
        <v>0</v>
      </c>
      <c r="V140" s="5">
        <v>2775</v>
      </c>
      <c r="W140" s="5">
        <v>1848</v>
      </c>
      <c r="X140" s="5">
        <v>112</v>
      </c>
      <c r="Y140" s="5">
        <v>2</v>
      </c>
      <c r="Z140" s="5">
        <v>12</v>
      </c>
      <c r="AA140" s="5">
        <v>802</v>
      </c>
      <c r="AB140" s="5">
        <v>0</v>
      </c>
      <c r="AC140" s="5">
        <v>0</v>
      </c>
      <c r="AD140" s="5">
        <v>72163</v>
      </c>
      <c r="AE140" s="5">
        <v>30385</v>
      </c>
      <c r="AF140" s="5">
        <v>9537</v>
      </c>
      <c r="AG140" s="5">
        <v>2494</v>
      </c>
      <c r="AH140" s="5">
        <v>590</v>
      </c>
      <c r="AI140" s="5">
        <v>29136</v>
      </c>
      <c r="AJ140" s="5">
        <v>22</v>
      </c>
      <c r="AK140" s="5">
        <v>2204</v>
      </c>
      <c r="AL140" s="5">
        <v>1379</v>
      </c>
      <c r="AM140" s="5">
        <v>72</v>
      </c>
      <c r="AN140" s="5">
        <v>51</v>
      </c>
      <c r="AO140" s="5">
        <v>702</v>
      </c>
      <c r="AP140" s="5">
        <v>0</v>
      </c>
      <c r="AQ140" s="5">
        <v>0</v>
      </c>
      <c r="AR140" s="5">
        <v>0</v>
      </c>
      <c r="AS140" s="5">
        <v>0</v>
      </c>
    </row>
    <row r="141" spans="1:45">
      <c r="A141" s="5">
        <v>1391</v>
      </c>
      <c r="B141" s="5">
        <v>4</v>
      </c>
      <c r="C141" s="5" t="s">
        <v>411</v>
      </c>
      <c r="D141" s="5" t="s">
        <v>412</v>
      </c>
      <c r="E141" s="5">
        <v>3128</v>
      </c>
      <c r="F141" s="5">
        <v>561</v>
      </c>
      <c r="G141" s="5">
        <v>397</v>
      </c>
      <c r="H141" s="5">
        <v>1397</v>
      </c>
      <c r="I141" s="5">
        <v>371</v>
      </c>
      <c r="J141" s="5">
        <v>18</v>
      </c>
      <c r="K141" s="5">
        <v>0</v>
      </c>
      <c r="L141" s="5">
        <v>378</v>
      </c>
      <c r="M141" s="5">
        <v>6</v>
      </c>
      <c r="N141" s="5">
        <v>382</v>
      </c>
      <c r="O141" s="5">
        <v>272</v>
      </c>
      <c r="P141" s="5">
        <v>8</v>
      </c>
      <c r="Q141" s="5">
        <v>100</v>
      </c>
      <c r="R141" s="5">
        <v>0</v>
      </c>
      <c r="S141" s="5">
        <v>0</v>
      </c>
      <c r="T141" s="5">
        <v>0</v>
      </c>
      <c r="U141" s="5">
        <v>3</v>
      </c>
      <c r="V141" s="5">
        <v>392</v>
      </c>
      <c r="W141" s="5">
        <v>392</v>
      </c>
      <c r="X141" s="5">
        <v>0</v>
      </c>
      <c r="Y141" s="5">
        <v>0</v>
      </c>
      <c r="Z141" s="5">
        <v>0</v>
      </c>
      <c r="AA141" s="5">
        <v>0</v>
      </c>
      <c r="AB141" s="5">
        <v>0</v>
      </c>
      <c r="AC141" s="5">
        <v>0</v>
      </c>
      <c r="AD141" s="5">
        <v>160</v>
      </c>
      <c r="AE141" s="5">
        <v>160</v>
      </c>
      <c r="AF141" s="5">
        <v>0</v>
      </c>
      <c r="AG141" s="5">
        <v>0</v>
      </c>
      <c r="AH141" s="5">
        <v>0</v>
      </c>
      <c r="AI141" s="5">
        <v>0</v>
      </c>
      <c r="AJ141" s="5">
        <v>0</v>
      </c>
      <c r="AK141" s="5">
        <v>0</v>
      </c>
      <c r="AL141" s="5">
        <v>0</v>
      </c>
      <c r="AM141" s="5">
        <v>0</v>
      </c>
      <c r="AN141" s="5">
        <v>0</v>
      </c>
      <c r="AO141" s="5">
        <v>0</v>
      </c>
      <c r="AP141" s="5">
        <v>0</v>
      </c>
      <c r="AQ141" s="5">
        <v>0</v>
      </c>
      <c r="AR141" s="5">
        <v>0</v>
      </c>
      <c r="AS141" s="5">
        <v>0</v>
      </c>
    </row>
    <row r="142" spans="1:45">
      <c r="A142" s="5">
        <v>1391</v>
      </c>
      <c r="B142" s="5">
        <v>3</v>
      </c>
      <c r="C142" s="5" t="s">
        <v>413</v>
      </c>
      <c r="D142" s="5" t="s">
        <v>414</v>
      </c>
      <c r="E142" s="5">
        <v>26286</v>
      </c>
      <c r="F142" s="5">
        <v>21000</v>
      </c>
      <c r="G142" s="5">
        <v>2186</v>
      </c>
      <c r="H142" s="5">
        <v>1084</v>
      </c>
      <c r="I142" s="5">
        <v>96</v>
      </c>
      <c r="J142" s="5">
        <v>230</v>
      </c>
      <c r="K142" s="5">
        <v>0</v>
      </c>
      <c r="L142" s="5">
        <v>1287</v>
      </c>
      <c r="M142" s="5">
        <v>402</v>
      </c>
      <c r="N142" s="5">
        <v>21096</v>
      </c>
      <c r="O142" s="5">
        <v>18063</v>
      </c>
      <c r="P142" s="5">
        <v>1416</v>
      </c>
      <c r="Q142" s="5">
        <v>21</v>
      </c>
      <c r="R142" s="5">
        <v>0</v>
      </c>
      <c r="S142" s="5">
        <v>81</v>
      </c>
      <c r="T142" s="5">
        <v>1278</v>
      </c>
      <c r="U142" s="5">
        <v>237</v>
      </c>
      <c r="V142" s="5">
        <v>8187</v>
      </c>
      <c r="W142" s="5">
        <v>8187</v>
      </c>
      <c r="X142" s="5">
        <v>0</v>
      </c>
      <c r="Y142" s="5">
        <v>0</v>
      </c>
      <c r="Z142" s="5">
        <v>0</v>
      </c>
      <c r="AA142" s="5">
        <v>0</v>
      </c>
      <c r="AB142" s="5">
        <v>0</v>
      </c>
      <c r="AC142" s="5">
        <v>0</v>
      </c>
      <c r="AD142" s="5">
        <v>809</v>
      </c>
      <c r="AE142" s="5">
        <v>9</v>
      </c>
      <c r="AF142" s="5">
        <v>0</v>
      </c>
      <c r="AG142" s="5">
        <v>0</v>
      </c>
      <c r="AH142" s="5">
        <v>0</v>
      </c>
      <c r="AI142" s="5">
        <v>800</v>
      </c>
      <c r="AJ142" s="5">
        <v>0</v>
      </c>
      <c r="AK142" s="5">
        <v>0</v>
      </c>
      <c r="AL142" s="5">
        <v>0</v>
      </c>
      <c r="AM142" s="5">
        <v>0</v>
      </c>
      <c r="AN142" s="5">
        <v>0</v>
      </c>
      <c r="AO142" s="5">
        <v>0</v>
      </c>
      <c r="AP142" s="5">
        <v>0</v>
      </c>
      <c r="AQ142" s="5">
        <v>0</v>
      </c>
      <c r="AR142" s="5">
        <v>0</v>
      </c>
      <c r="AS142" s="5">
        <v>0</v>
      </c>
    </row>
    <row r="143" spans="1:45">
      <c r="A143" s="5">
        <v>1391</v>
      </c>
      <c r="B143" s="5">
        <v>4</v>
      </c>
      <c r="C143" s="5" t="s">
        <v>415</v>
      </c>
      <c r="D143" s="5" t="s">
        <v>414</v>
      </c>
      <c r="E143" s="5">
        <v>26286</v>
      </c>
      <c r="F143" s="5">
        <v>21000</v>
      </c>
      <c r="G143" s="5">
        <v>2186</v>
      </c>
      <c r="H143" s="5">
        <v>1084</v>
      </c>
      <c r="I143" s="5">
        <v>96</v>
      </c>
      <c r="J143" s="5">
        <v>230</v>
      </c>
      <c r="K143" s="5">
        <v>0</v>
      </c>
      <c r="L143" s="5">
        <v>1287</v>
      </c>
      <c r="M143" s="5">
        <v>402</v>
      </c>
      <c r="N143" s="5">
        <v>21096</v>
      </c>
      <c r="O143" s="5">
        <v>18063</v>
      </c>
      <c r="P143" s="5">
        <v>1416</v>
      </c>
      <c r="Q143" s="5">
        <v>21</v>
      </c>
      <c r="R143" s="5">
        <v>0</v>
      </c>
      <c r="S143" s="5">
        <v>81</v>
      </c>
      <c r="T143" s="5">
        <v>1278</v>
      </c>
      <c r="U143" s="5">
        <v>237</v>
      </c>
      <c r="V143" s="5">
        <v>8187</v>
      </c>
      <c r="W143" s="5">
        <v>8187</v>
      </c>
      <c r="X143" s="5">
        <v>0</v>
      </c>
      <c r="Y143" s="5">
        <v>0</v>
      </c>
      <c r="Z143" s="5">
        <v>0</v>
      </c>
      <c r="AA143" s="5">
        <v>0</v>
      </c>
      <c r="AB143" s="5">
        <v>0</v>
      </c>
      <c r="AC143" s="5">
        <v>0</v>
      </c>
      <c r="AD143" s="5">
        <v>809</v>
      </c>
      <c r="AE143" s="5">
        <v>9</v>
      </c>
      <c r="AF143" s="5">
        <v>0</v>
      </c>
      <c r="AG143" s="5">
        <v>0</v>
      </c>
      <c r="AH143" s="5">
        <v>0</v>
      </c>
      <c r="AI143" s="5">
        <v>800</v>
      </c>
      <c r="AJ143" s="5">
        <v>0</v>
      </c>
      <c r="AK143" s="5">
        <v>0</v>
      </c>
      <c r="AL143" s="5">
        <v>0</v>
      </c>
      <c r="AM143" s="5">
        <v>0</v>
      </c>
      <c r="AN143" s="5">
        <v>0</v>
      </c>
      <c r="AO143" s="5">
        <v>0</v>
      </c>
      <c r="AP143" s="5">
        <v>0</v>
      </c>
      <c r="AQ143" s="5">
        <v>0</v>
      </c>
      <c r="AR143" s="5">
        <v>0</v>
      </c>
      <c r="AS143" s="5">
        <v>0</v>
      </c>
    </row>
    <row r="144" spans="1:45">
      <c r="A144" s="5">
        <v>1391</v>
      </c>
      <c r="B144" s="5">
        <v>7</v>
      </c>
      <c r="C144" s="5" t="s">
        <v>416</v>
      </c>
      <c r="D144" s="5" t="s">
        <v>417</v>
      </c>
      <c r="E144" s="5">
        <v>176879</v>
      </c>
      <c r="F144" s="5">
        <v>98515</v>
      </c>
      <c r="G144" s="5">
        <v>67</v>
      </c>
      <c r="H144" s="5">
        <v>490</v>
      </c>
      <c r="I144" s="5">
        <v>801</v>
      </c>
      <c r="J144" s="5">
        <v>75022</v>
      </c>
      <c r="K144" s="5">
        <v>1560</v>
      </c>
      <c r="L144" s="5">
        <v>0</v>
      </c>
      <c r="M144" s="5">
        <v>423</v>
      </c>
      <c r="N144" s="5">
        <v>4885</v>
      </c>
      <c r="O144" s="5">
        <v>4765</v>
      </c>
      <c r="P144" s="5">
        <v>4</v>
      </c>
      <c r="Q144" s="5">
        <v>28</v>
      </c>
      <c r="R144" s="5">
        <v>0</v>
      </c>
      <c r="S144" s="5">
        <v>0</v>
      </c>
      <c r="T144" s="5">
        <v>0</v>
      </c>
      <c r="U144" s="5">
        <v>88</v>
      </c>
      <c r="V144" s="5">
        <v>732</v>
      </c>
      <c r="W144" s="5">
        <v>732</v>
      </c>
      <c r="X144" s="5">
        <v>0</v>
      </c>
      <c r="Y144" s="5">
        <v>0</v>
      </c>
      <c r="Z144" s="5">
        <v>0</v>
      </c>
      <c r="AA144" s="5">
        <v>0</v>
      </c>
      <c r="AB144" s="5">
        <v>0</v>
      </c>
      <c r="AC144" s="5">
        <v>0</v>
      </c>
      <c r="AD144" s="5">
        <v>4212</v>
      </c>
      <c r="AE144" s="5">
        <v>3089</v>
      </c>
      <c r="AF144" s="5">
        <v>0</v>
      </c>
      <c r="AG144" s="5">
        <v>7</v>
      </c>
      <c r="AH144" s="5">
        <v>100</v>
      </c>
      <c r="AI144" s="5">
        <v>1015</v>
      </c>
      <c r="AJ144" s="5">
        <v>0</v>
      </c>
      <c r="AK144" s="5">
        <v>1029</v>
      </c>
      <c r="AL144" s="5">
        <v>900</v>
      </c>
      <c r="AM144" s="5">
        <v>0</v>
      </c>
      <c r="AN144" s="5">
        <v>0</v>
      </c>
      <c r="AO144" s="5">
        <v>128</v>
      </c>
      <c r="AP144" s="5">
        <v>0</v>
      </c>
      <c r="AQ144" s="5">
        <v>0</v>
      </c>
      <c r="AR144" s="5">
        <v>0</v>
      </c>
      <c r="AS144" s="5">
        <v>0</v>
      </c>
    </row>
    <row r="145" spans="1:45">
      <c r="A145" s="5">
        <v>1391</v>
      </c>
      <c r="B145" s="5">
        <v>9</v>
      </c>
      <c r="C145" s="5" t="s">
        <v>418</v>
      </c>
      <c r="D145" s="5" t="s">
        <v>417</v>
      </c>
      <c r="E145" s="5">
        <v>176879</v>
      </c>
      <c r="F145" s="5">
        <v>98515</v>
      </c>
      <c r="G145" s="5">
        <v>67</v>
      </c>
      <c r="H145" s="5">
        <v>490</v>
      </c>
      <c r="I145" s="5">
        <v>801</v>
      </c>
      <c r="J145" s="5">
        <v>75022</v>
      </c>
      <c r="K145" s="5">
        <v>1560</v>
      </c>
      <c r="L145" s="5">
        <v>0</v>
      </c>
      <c r="M145" s="5">
        <v>423</v>
      </c>
      <c r="N145" s="5">
        <v>4885</v>
      </c>
      <c r="O145" s="5">
        <v>4765</v>
      </c>
      <c r="P145" s="5">
        <v>4</v>
      </c>
      <c r="Q145" s="5">
        <v>28</v>
      </c>
      <c r="R145" s="5">
        <v>0</v>
      </c>
      <c r="S145" s="5">
        <v>0</v>
      </c>
      <c r="T145" s="5">
        <v>0</v>
      </c>
      <c r="U145" s="5">
        <v>88</v>
      </c>
      <c r="V145" s="5">
        <v>732</v>
      </c>
      <c r="W145" s="5">
        <v>732</v>
      </c>
      <c r="X145" s="5">
        <v>0</v>
      </c>
      <c r="Y145" s="5">
        <v>0</v>
      </c>
      <c r="Z145" s="5">
        <v>0</v>
      </c>
      <c r="AA145" s="5">
        <v>0</v>
      </c>
      <c r="AB145" s="5">
        <v>0</v>
      </c>
      <c r="AC145" s="5">
        <v>0</v>
      </c>
      <c r="AD145" s="5">
        <v>4212</v>
      </c>
      <c r="AE145" s="5">
        <v>3089</v>
      </c>
      <c r="AF145" s="5">
        <v>0</v>
      </c>
      <c r="AG145" s="5">
        <v>7</v>
      </c>
      <c r="AH145" s="5">
        <v>100</v>
      </c>
      <c r="AI145" s="5">
        <v>1015</v>
      </c>
      <c r="AJ145" s="5">
        <v>0</v>
      </c>
      <c r="AK145" s="5">
        <v>1029</v>
      </c>
      <c r="AL145" s="5">
        <v>900</v>
      </c>
      <c r="AM145" s="5">
        <v>0</v>
      </c>
      <c r="AN145" s="5">
        <v>0</v>
      </c>
      <c r="AO145" s="5">
        <v>128</v>
      </c>
      <c r="AP145" s="5">
        <v>0</v>
      </c>
      <c r="AQ145" s="5">
        <v>0</v>
      </c>
      <c r="AR145" s="5">
        <v>0</v>
      </c>
      <c r="AS145" s="5">
        <v>0</v>
      </c>
    </row>
    <row r="146" spans="1:45">
      <c r="A146" s="5">
        <v>1391</v>
      </c>
      <c r="B146" s="5">
        <v>2</v>
      </c>
      <c r="C146" s="5" t="s">
        <v>419</v>
      </c>
      <c r="D146" s="5" t="s">
        <v>420</v>
      </c>
      <c r="E146" s="5">
        <v>2562075</v>
      </c>
      <c r="F146" s="5">
        <v>1196235</v>
      </c>
      <c r="G146" s="5">
        <v>280078</v>
      </c>
      <c r="H146" s="5">
        <v>110155</v>
      </c>
      <c r="I146" s="5">
        <v>50660</v>
      </c>
      <c r="J146" s="5">
        <v>664857</v>
      </c>
      <c r="K146" s="5">
        <v>243319</v>
      </c>
      <c r="L146" s="5">
        <v>6205</v>
      </c>
      <c r="M146" s="5">
        <v>10566</v>
      </c>
      <c r="N146" s="5">
        <v>655749</v>
      </c>
      <c r="O146" s="5">
        <v>542443</v>
      </c>
      <c r="P146" s="5">
        <v>95052</v>
      </c>
      <c r="Q146" s="5">
        <v>5105</v>
      </c>
      <c r="R146" s="5">
        <v>7528</v>
      </c>
      <c r="S146" s="5">
        <v>3007</v>
      </c>
      <c r="T146" s="5">
        <v>246</v>
      </c>
      <c r="U146" s="5">
        <v>2368</v>
      </c>
      <c r="V146" s="5">
        <v>129680</v>
      </c>
      <c r="W146" s="5">
        <v>101639</v>
      </c>
      <c r="X146" s="5">
        <v>5718</v>
      </c>
      <c r="Y146" s="5">
        <v>934</v>
      </c>
      <c r="Z146" s="5">
        <v>1373</v>
      </c>
      <c r="AA146" s="5">
        <v>19806</v>
      </c>
      <c r="AB146" s="5">
        <v>26</v>
      </c>
      <c r="AC146" s="5">
        <v>183</v>
      </c>
      <c r="AD146" s="5">
        <v>134028</v>
      </c>
      <c r="AE146" s="5">
        <v>65896</v>
      </c>
      <c r="AF146" s="5">
        <v>8614</v>
      </c>
      <c r="AG146" s="5">
        <v>3217</v>
      </c>
      <c r="AH146" s="5">
        <v>5884</v>
      </c>
      <c r="AI146" s="5">
        <v>50366</v>
      </c>
      <c r="AJ146" s="5">
        <v>50</v>
      </c>
      <c r="AK146" s="5">
        <v>258941</v>
      </c>
      <c r="AL146" s="5">
        <v>143831</v>
      </c>
      <c r="AM146" s="5">
        <v>32484</v>
      </c>
      <c r="AN146" s="5">
        <v>4690</v>
      </c>
      <c r="AO146" s="5">
        <v>23786</v>
      </c>
      <c r="AP146" s="5">
        <v>43437</v>
      </c>
      <c r="AQ146" s="5">
        <v>10008</v>
      </c>
      <c r="AR146" s="5">
        <v>22</v>
      </c>
      <c r="AS146" s="5">
        <v>682</v>
      </c>
    </row>
    <row r="147" spans="1:45">
      <c r="A147" s="5">
        <v>1391</v>
      </c>
      <c r="B147" s="5">
        <v>3</v>
      </c>
      <c r="C147" s="5" t="s">
        <v>421</v>
      </c>
      <c r="D147" s="5" t="s">
        <v>422</v>
      </c>
      <c r="E147" s="5">
        <v>469206</v>
      </c>
      <c r="F147" s="5">
        <v>186982</v>
      </c>
      <c r="G147" s="5">
        <v>52286</v>
      </c>
      <c r="H147" s="5">
        <v>34830</v>
      </c>
      <c r="I147" s="5">
        <v>15443</v>
      </c>
      <c r="J147" s="5">
        <v>116566</v>
      </c>
      <c r="K147" s="5">
        <v>56044</v>
      </c>
      <c r="L147" s="5">
        <v>2386</v>
      </c>
      <c r="M147" s="5">
        <v>4668</v>
      </c>
      <c r="N147" s="5">
        <v>30034</v>
      </c>
      <c r="O147" s="5">
        <v>24958</v>
      </c>
      <c r="P147" s="5">
        <v>2096</v>
      </c>
      <c r="Q147" s="5">
        <v>1453</v>
      </c>
      <c r="R147" s="5">
        <v>81</v>
      </c>
      <c r="S147" s="5">
        <v>443</v>
      </c>
      <c r="T147" s="5">
        <v>118</v>
      </c>
      <c r="U147" s="5">
        <v>884</v>
      </c>
      <c r="V147" s="5">
        <v>20210</v>
      </c>
      <c r="W147" s="5">
        <v>16303</v>
      </c>
      <c r="X147" s="5">
        <v>1145</v>
      </c>
      <c r="Y147" s="5">
        <v>504</v>
      </c>
      <c r="Z147" s="5">
        <v>34</v>
      </c>
      <c r="AA147" s="5">
        <v>2069</v>
      </c>
      <c r="AB147" s="5">
        <v>25</v>
      </c>
      <c r="AC147" s="5">
        <v>131</v>
      </c>
      <c r="AD147" s="5">
        <v>57464</v>
      </c>
      <c r="AE147" s="5">
        <v>22061</v>
      </c>
      <c r="AF147" s="5">
        <v>463</v>
      </c>
      <c r="AG147" s="5">
        <v>1646</v>
      </c>
      <c r="AH147" s="5">
        <v>3240</v>
      </c>
      <c r="AI147" s="5">
        <v>30052</v>
      </c>
      <c r="AJ147" s="5">
        <v>4</v>
      </c>
      <c r="AK147" s="5">
        <v>69427</v>
      </c>
      <c r="AL147" s="5">
        <v>21021</v>
      </c>
      <c r="AM147" s="5">
        <v>895</v>
      </c>
      <c r="AN147" s="5">
        <v>1142</v>
      </c>
      <c r="AO147" s="5">
        <v>11190</v>
      </c>
      <c r="AP147" s="5">
        <v>30049</v>
      </c>
      <c r="AQ147" s="5">
        <v>4582</v>
      </c>
      <c r="AR147" s="5">
        <v>22</v>
      </c>
      <c r="AS147" s="5">
        <v>525</v>
      </c>
    </row>
    <row r="148" spans="1:45">
      <c r="A148" s="5">
        <v>1391</v>
      </c>
      <c r="B148" s="5">
        <v>4</v>
      </c>
      <c r="C148" s="5" t="s">
        <v>423</v>
      </c>
      <c r="D148" s="5" t="s">
        <v>422</v>
      </c>
      <c r="E148" s="5">
        <v>469206</v>
      </c>
      <c r="F148" s="5">
        <v>186982</v>
      </c>
      <c r="G148" s="5">
        <v>52286</v>
      </c>
      <c r="H148" s="5">
        <v>34830</v>
      </c>
      <c r="I148" s="5">
        <v>15443</v>
      </c>
      <c r="J148" s="5">
        <v>116566</v>
      </c>
      <c r="K148" s="5">
        <v>56044</v>
      </c>
      <c r="L148" s="5">
        <v>2386</v>
      </c>
      <c r="M148" s="5">
        <v>4668</v>
      </c>
      <c r="N148" s="5">
        <v>30034</v>
      </c>
      <c r="O148" s="5">
        <v>24958</v>
      </c>
      <c r="P148" s="5">
        <v>2096</v>
      </c>
      <c r="Q148" s="5">
        <v>1453</v>
      </c>
      <c r="R148" s="5">
        <v>81</v>
      </c>
      <c r="S148" s="5">
        <v>443</v>
      </c>
      <c r="T148" s="5">
        <v>118</v>
      </c>
      <c r="U148" s="5">
        <v>884</v>
      </c>
      <c r="V148" s="5">
        <v>20210</v>
      </c>
      <c r="W148" s="5">
        <v>16303</v>
      </c>
      <c r="X148" s="5">
        <v>1145</v>
      </c>
      <c r="Y148" s="5">
        <v>504</v>
      </c>
      <c r="Z148" s="5">
        <v>34</v>
      </c>
      <c r="AA148" s="5">
        <v>2069</v>
      </c>
      <c r="AB148" s="5">
        <v>25</v>
      </c>
      <c r="AC148" s="5">
        <v>131</v>
      </c>
      <c r="AD148" s="5">
        <v>57464</v>
      </c>
      <c r="AE148" s="5">
        <v>22061</v>
      </c>
      <c r="AF148" s="5">
        <v>463</v>
      </c>
      <c r="AG148" s="5">
        <v>1646</v>
      </c>
      <c r="AH148" s="5">
        <v>3240</v>
      </c>
      <c r="AI148" s="5">
        <v>30052</v>
      </c>
      <c r="AJ148" s="5">
        <v>4</v>
      </c>
      <c r="AK148" s="5">
        <v>69427</v>
      </c>
      <c r="AL148" s="5">
        <v>21021</v>
      </c>
      <c r="AM148" s="5">
        <v>895</v>
      </c>
      <c r="AN148" s="5">
        <v>1142</v>
      </c>
      <c r="AO148" s="5">
        <v>11190</v>
      </c>
      <c r="AP148" s="5">
        <v>30049</v>
      </c>
      <c r="AQ148" s="5">
        <v>4582</v>
      </c>
      <c r="AR148" s="5">
        <v>22</v>
      </c>
      <c r="AS148" s="5">
        <v>525</v>
      </c>
    </row>
    <row r="149" spans="1:45">
      <c r="A149" s="5">
        <v>1391</v>
      </c>
      <c r="B149" s="5">
        <v>3</v>
      </c>
      <c r="C149" s="5" t="s">
        <v>424</v>
      </c>
      <c r="D149" s="5" t="s">
        <v>425</v>
      </c>
      <c r="E149" s="5">
        <v>167992</v>
      </c>
      <c r="F149" s="5">
        <v>153016</v>
      </c>
      <c r="G149" s="5">
        <v>1800</v>
      </c>
      <c r="H149" s="5">
        <v>2197</v>
      </c>
      <c r="I149" s="5">
        <v>4798</v>
      </c>
      <c r="J149" s="5">
        <v>5834</v>
      </c>
      <c r="K149" s="5">
        <v>0</v>
      </c>
      <c r="L149" s="5">
        <v>334</v>
      </c>
      <c r="M149" s="5">
        <v>13</v>
      </c>
      <c r="N149" s="5">
        <v>122380</v>
      </c>
      <c r="O149" s="5">
        <v>117888</v>
      </c>
      <c r="P149" s="5">
        <v>0</v>
      </c>
      <c r="Q149" s="5">
        <v>0</v>
      </c>
      <c r="R149" s="5">
        <v>4480</v>
      </c>
      <c r="S149" s="5">
        <v>0</v>
      </c>
      <c r="T149" s="5">
        <v>0</v>
      </c>
      <c r="U149" s="5">
        <v>13</v>
      </c>
      <c r="V149" s="5">
        <v>40552</v>
      </c>
      <c r="W149" s="5">
        <v>36711</v>
      </c>
      <c r="X149" s="5">
        <v>0</v>
      </c>
      <c r="Y149" s="5">
        <v>331</v>
      </c>
      <c r="Z149" s="5">
        <v>0</v>
      </c>
      <c r="AA149" s="5">
        <v>3510</v>
      </c>
      <c r="AB149" s="5">
        <v>0</v>
      </c>
      <c r="AC149" s="5">
        <v>0</v>
      </c>
      <c r="AD149" s="5">
        <v>4349</v>
      </c>
      <c r="AE149" s="5">
        <v>3135</v>
      </c>
      <c r="AF149" s="5">
        <v>406</v>
      </c>
      <c r="AG149" s="5">
        <v>12</v>
      </c>
      <c r="AH149" s="5">
        <v>541</v>
      </c>
      <c r="AI149" s="5">
        <v>256</v>
      </c>
      <c r="AJ149" s="5">
        <v>0</v>
      </c>
      <c r="AK149" s="5">
        <v>8763</v>
      </c>
      <c r="AL149" s="5">
        <v>1048</v>
      </c>
      <c r="AM149" s="5">
        <v>42</v>
      </c>
      <c r="AN149" s="5">
        <v>550</v>
      </c>
      <c r="AO149" s="5">
        <v>2354</v>
      </c>
      <c r="AP149" s="5">
        <v>4769</v>
      </c>
      <c r="AQ149" s="5">
        <v>0</v>
      </c>
      <c r="AR149" s="5">
        <v>0</v>
      </c>
      <c r="AS149" s="5">
        <v>0</v>
      </c>
    </row>
    <row r="150" spans="1:45">
      <c r="A150" s="5">
        <v>1391</v>
      </c>
      <c r="B150" s="5">
        <v>4</v>
      </c>
      <c r="C150" s="5" t="s">
        <v>426</v>
      </c>
      <c r="D150" s="5" t="s">
        <v>425</v>
      </c>
      <c r="E150" s="5">
        <v>167992</v>
      </c>
      <c r="F150" s="5">
        <v>153016</v>
      </c>
      <c r="G150" s="5">
        <v>1800</v>
      </c>
      <c r="H150" s="5">
        <v>2197</v>
      </c>
      <c r="I150" s="5">
        <v>4798</v>
      </c>
      <c r="J150" s="5">
        <v>5834</v>
      </c>
      <c r="K150" s="5">
        <v>0</v>
      </c>
      <c r="L150" s="5">
        <v>334</v>
      </c>
      <c r="M150" s="5">
        <v>13</v>
      </c>
      <c r="N150" s="5">
        <v>122380</v>
      </c>
      <c r="O150" s="5">
        <v>117888</v>
      </c>
      <c r="P150" s="5">
        <v>0</v>
      </c>
      <c r="Q150" s="5">
        <v>0</v>
      </c>
      <c r="R150" s="5">
        <v>4480</v>
      </c>
      <c r="S150" s="5">
        <v>0</v>
      </c>
      <c r="T150" s="5">
        <v>0</v>
      </c>
      <c r="U150" s="5">
        <v>13</v>
      </c>
      <c r="V150" s="5">
        <v>40552</v>
      </c>
      <c r="W150" s="5">
        <v>36711</v>
      </c>
      <c r="X150" s="5">
        <v>0</v>
      </c>
      <c r="Y150" s="5">
        <v>331</v>
      </c>
      <c r="Z150" s="5">
        <v>0</v>
      </c>
      <c r="AA150" s="5">
        <v>3510</v>
      </c>
      <c r="AB150" s="5">
        <v>0</v>
      </c>
      <c r="AC150" s="5">
        <v>0</v>
      </c>
      <c r="AD150" s="5">
        <v>4349</v>
      </c>
      <c r="AE150" s="5">
        <v>3135</v>
      </c>
      <c r="AF150" s="5">
        <v>406</v>
      </c>
      <c r="AG150" s="5">
        <v>12</v>
      </c>
      <c r="AH150" s="5">
        <v>541</v>
      </c>
      <c r="AI150" s="5">
        <v>256</v>
      </c>
      <c r="AJ150" s="5">
        <v>0</v>
      </c>
      <c r="AK150" s="5">
        <v>8763</v>
      </c>
      <c r="AL150" s="5">
        <v>1048</v>
      </c>
      <c r="AM150" s="5">
        <v>42</v>
      </c>
      <c r="AN150" s="5">
        <v>550</v>
      </c>
      <c r="AO150" s="5">
        <v>2354</v>
      </c>
      <c r="AP150" s="5">
        <v>4769</v>
      </c>
      <c r="AQ150" s="5">
        <v>0</v>
      </c>
      <c r="AR150" s="5">
        <v>0</v>
      </c>
      <c r="AS150" s="5">
        <v>0</v>
      </c>
    </row>
    <row r="151" spans="1:45">
      <c r="A151" s="5">
        <v>1391</v>
      </c>
      <c r="B151" s="5">
        <v>3</v>
      </c>
      <c r="C151" s="5" t="s">
        <v>427</v>
      </c>
      <c r="D151" s="5" t="s">
        <v>428</v>
      </c>
      <c r="E151" s="5">
        <v>902523</v>
      </c>
      <c r="F151" s="5">
        <v>493631</v>
      </c>
      <c r="G151" s="5">
        <v>79537</v>
      </c>
      <c r="H151" s="5">
        <v>27101</v>
      </c>
      <c r="I151" s="5">
        <v>15726</v>
      </c>
      <c r="J151" s="5">
        <v>209323</v>
      </c>
      <c r="K151" s="5">
        <v>74606</v>
      </c>
      <c r="L151" s="5">
        <v>1458</v>
      </c>
      <c r="M151" s="5">
        <v>1141</v>
      </c>
      <c r="N151" s="5">
        <v>421098</v>
      </c>
      <c r="O151" s="5">
        <v>357075</v>
      </c>
      <c r="P151" s="5">
        <v>57863</v>
      </c>
      <c r="Q151" s="5">
        <v>2341</v>
      </c>
      <c r="R151" s="5">
        <v>2893</v>
      </c>
      <c r="S151" s="5">
        <v>676</v>
      </c>
      <c r="T151" s="5">
        <v>123</v>
      </c>
      <c r="U151" s="5">
        <v>127</v>
      </c>
      <c r="V151" s="5">
        <v>30963</v>
      </c>
      <c r="W151" s="5">
        <v>14287</v>
      </c>
      <c r="X151" s="5">
        <v>3097</v>
      </c>
      <c r="Y151" s="5">
        <v>31</v>
      </c>
      <c r="Z151" s="5">
        <v>405</v>
      </c>
      <c r="AA151" s="5">
        <v>13134</v>
      </c>
      <c r="AB151" s="5">
        <v>1</v>
      </c>
      <c r="AC151" s="5">
        <v>8</v>
      </c>
      <c r="AD151" s="5">
        <v>25813</v>
      </c>
      <c r="AE151" s="5">
        <v>19612</v>
      </c>
      <c r="AF151" s="5">
        <v>726</v>
      </c>
      <c r="AG151" s="5">
        <v>714</v>
      </c>
      <c r="AH151" s="5">
        <v>654</v>
      </c>
      <c r="AI151" s="5">
        <v>4068</v>
      </c>
      <c r="AJ151" s="5">
        <v>40</v>
      </c>
      <c r="AK151" s="5">
        <v>64799</v>
      </c>
      <c r="AL151" s="5">
        <v>48769</v>
      </c>
      <c r="AM151" s="5">
        <v>196</v>
      </c>
      <c r="AN151" s="5">
        <v>339</v>
      </c>
      <c r="AO151" s="5">
        <v>3693</v>
      </c>
      <c r="AP151" s="5">
        <v>6379</v>
      </c>
      <c r="AQ151" s="5">
        <v>5422</v>
      </c>
      <c r="AR151" s="5">
        <v>0</v>
      </c>
      <c r="AS151" s="5">
        <v>0</v>
      </c>
    </row>
    <row r="152" spans="1:45">
      <c r="A152" s="5">
        <v>1391</v>
      </c>
      <c r="B152" s="5">
        <v>14</v>
      </c>
      <c r="C152" s="5" t="s">
        <v>429</v>
      </c>
      <c r="D152" s="5" t="s">
        <v>430</v>
      </c>
      <c r="E152" s="5">
        <v>902523</v>
      </c>
      <c r="F152" s="5">
        <v>493631</v>
      </c>
      <c r="G152" s="5">
        <v>79537</v>
      </c>
      <c r="H152" s="5">
        <v>27101</v>
      </c>
      <c r="I152" s="5">
        <v>15726</v>
      </c>
      <c r="J152" s="5">
        <v>209323</v>
      </c>
      <c r="K152" s="5">
        <v>74606</v>
      </c>
      <c r="L152" s="5">
        <v>1458</v>
      </c>
      <c r="M152" s="5">
        <v>1141</v>
      </c>
      <c r="N152" s="5">
        <v>421098</v>
      </c>
      <c r="O152" s="5">
        <v>357075</v>
      </c>
      <c r="P152" s="5">
        <v>57863</v>
      </c>
      <c r="Q152" s="5">
        <v>2341</v>
      </c>
      <c r="R152" s="5">
        <v>2893</v>
      </c>
      <c r="S152" s="5">
        <v>676</v>
      </c>
      <c r="T152" s="5">
        <v>123</v>
      </c>
      <c r="U152" s="5">
        <v>127</v>
      </c>
      <c r="V152" s="5">
        <v>30963</v>
      </c>
      <c r="W152" s="5">
        <v>14287</v>
      </c>
      <c r="X152" s="5">
        <v>3097</v>
      </c>
      <c r="Y152" s="5">
        <v>31</v>
      </c>
      <c r="Z152" s="5">
        <v>405</v>
      </c>
      <c r="AA152" s="5">
        <v>13134</v>
      </c>
      <c r="AB152" s="5">
        <v>1</v>
      </c>
      <c r="AC152" s="5">
        <v>8</v>
      </c>
      <c r="AD152" s="5">
        <v>25813</v>
      </c>
      <c r="AE152" s="5">
        <v>19612</v>
      </c>
      <c r="AF152" s="5">
        <v>726</v>
      </c>
      <c r="AG152" s="5">
        <v>714</v>
      </c>
      <c r="AH152" s="5">
        <v>654</v>
      </c>
      <c r="AI152" s="5">
        <v>4068</v>
      </c>
      <c r="AJ152" s="5">
        <v>40</v>
      </c>
      <c r="AK152" s="5">
        <v>64799</v>
      </c>
      <c r="AL152" s="5">
        <v>48769</v>
      </c>
      <c r="AM152" s="5">
        <v>196</v>
      </c>
      <c r="AN152" s="5">
        <v>339</v>
      </c>
      <c r="AO152" s="5">
        <v>3693</v>
      </c>
      <c r="AP152" s="5">
        <v>6379</v>
      </c>
      <c r="AQ152" s="5">
        <v>5422</v>
      </c>
      <c r="AR152" s="5">
        <v>0</v>
      </c>
      <c r="AS152" s="5">
        <v>0</v>
      </c>
    </row>
    <row r="153" spans="1:45">
      <c r="A153" s="5">
        <v>1391</v>
      </c>
      <c r="B153" s="5">
        <v>3</v>
      </c>
      <c r="C153" s="5" t="s">
        <v>431</v>
      </c>
      <c r="D153" s="5" t="s">
        <v>432</v>
      </c>
      <c r="E153" s="5">
        <v>138518</v>
      </c>
      <c r="F153" s="5">
        <v>67739</v>
      </c>
      <c r="G153" s="5">
        <v>4056</v>
      </c>
      <c r="H153" s="5">
        <v>5426</v>
      </c>
      <c r="I153" s="5">
        <v>3059</v>
      </c>
      <c r="J153" s="5">
        <v>53426</v>
      </c>
      <c r="K153" s="5">
        <v>3079</v>
      </c>
      <c r="L153" s="5">
        <v>551</v>
      </c>
      <c r="M153" s="5">
        <v>1181</v>
      </c>
      <c r="N153" s="5">
        <v>15913</v>
      </c>
      <c r="O153" s="5">
        <v>15315</v>
      </c>
      <c r="P153" s="5">
        <v>228</v>
      </c>
      <c r="Q153" s="5">
        <v>297</v>
      </c>
      <c r="R153" s="5">
        <v>0</v>
      </c>
      <c r="S153" s="5">
        <v>10</v>
      </c>
      <c r="T153" s="5">
        <v>1</v>
      </c>
      <c r="U153" s="5">
        <v>63</v>
      </c>
      <c r="V153" s="5">
        <v>6832</v>
      </c>
      <c r="W153" s="5">
        <v>6261</v>
      </c>
      <c r="X153" s="5">
        <v>197</v>
      </c>
      <c r="Y153" s="5">
        <v>1</v>
      </c>
      <c r="Z153" s="5">
        <v>88</v>
      </c>
      <c r="AA153" s="5">
        <v>251</v>
      </c>
      <c r="AB153" s="5">
        <v>0</v>
      </c>
      <c r="AC153" s="5">
        <v>34</v>
      </c>
      <c r="AD153" s="5">
        <v>6093</v>
      </c>
      <c r="AE153" s="5">
        <v>3785</v>
      </c>
      <c r="AF153" s="5">
        <v>278</v>
      </c>
      <c r="AG153" s="5">
        <v>343</v>
      </c>
      <c r="AH153" s="5">
        <v>360</v>
      </c>
      <c r="AI153" s="5">
        <v>1321</v>
      </c>
      <c r="AJ153" s="5">
        <v>6</v>
      </c>
      <c r="AK153" s="5">
        <v>49925</v>
      </c>
      <c r="AL153" s="5">
        <v>48171</v>
      </c>
      <c r="AM153" s="5">
        <v>87</v>
      </c>
      <c r="AN153" s="5">
        <v>666</v>
      </c>
      <c r="AO153" s="5">
        <v>959</v>
      </c>
      <c r="AP153" s="5">
        <v>42</v>
      </c>
      <c r="AQ153" s="5">
        <v>0</v>
      </c>
      <c r="AR153" s="5">
        <v>0</v>
      </c>
      <c r="AS153" s="5">
        <v>0</v>
      </c>
    </row>
    <row r="154" spans="1:45">
      <c r="A154" s="5">
        <v>1391</v>
      </c>
      <c r="B154" s="5">
        <v>4</v>
      </c>
      <c r="C154" s="5" t="s">
        <v>433</v>
      </c>
      <c r="D154" s="5" t="s">
        <v>432</v>
      </c>
      <c r="E154" s="5">
        <v>138518</v>
      </c>
      <c r="F154" s="5">
        <v>67739</v>
      </c>
      <c r="G154" s="5">
        <v>4056</v>
      </c>
      <c r="H154" s="5">
        <v>5426</v>
      </c>
      <c r="I154" s="5">
        <v>3059</v>
      </c>
      <c r="J154" s="5">
        <v>53426</v>
      </c>
      <c r="K154" s="5">
        <v>3079</v>
      </c>
      <c r="L154" s="5">
        <v>551</v>
      </c>
      <c r="M154" s="5">
        <v>1181</v>
      </c>
      <c r="N154" s="5">
        <v>15913</v>
      </c>
      <c r="O154" s="5">
        <v>15315</v>
      </c>
      <c r="P154" s="5">
        <v>228</v>
      </c>
      <c r="Q154" s="5">
        <v>297</v>
      </c>
      <c r="R154" s="5">
        <v>0</v>
      </c>
      <c r="S154" s="5">
        <v>10</v>
      </c>
      <c r="T154" s="5">
        <v>1</v>
      </c>
      <c r="U154" s="5">
        <v>63</v>
      </c>
      <c r="V154" s="5">
        <v>6832</v>
      </c>
      <c r="W154" s="5">
        <v>6261</v>
      </c>
      <c r="X154" s="5">
        <v>197</v>
      </c>
      <c r="Y154" s="5">
        <v>1</v>
      </c>
      <c r="Z154" s="5">
        <v>88</v>
      </c>
      <c r="AA154" s="5">
        <v>251</v>
      </c>
      <c r="AB154" s="5">
        <v>0</v>
      </c>
      <c r="AC154" s="5">
        <v>34</v>
      </c>
      <c r="AD154" s="5">
        <v>6093</v>
      </c>
      <c r="AE154" s="5">
        <v>3785</v>
      </c>
      <c r="AF154" s="5">
        <v>278</v>
      </c>
      <c r="AG154" s="5">
        <v>343</v>
      </c>
      <c r="AH154" s="5">
        <v>360</v>
      </c>
      <c r="AI154" s="5">
        <v>1321</v>
      </c>
      <c r="AJ154" s="5">
        <v>6</v>
      </c>
      <c r="AK154" s="5">
        <v>49925</v>
      </c>
      <c r="AL154" s="5">
        <v>48171</v>
      </c>
      <c r="AM154" s="5">
        <v>87</v>
      </c>
      <c r="AN154" s="5">
        <v>666</v>
      </c>
      <c r="AO154" s="5">
        <v>959</v>
      </c>
      <c r="AP154" s="5">
        <v>42</v>
      </c>
      <c r="AQ154" s="5">
        <v>0</v>
      </c>
      <c r="AR154" s="5">
        <v>0</v>
      </c>
      <c r="AS154" s="5">
        <v>0</v>
      </c>
    </row>
    <row r="155" spans="1:45">
      <c r="A155" s="5">
        <v>1391</v>
      </c>
      <c r="B155" s="5">
        <v>3</v>
      </c>
      <c r="C155" s="5" t="s">
        <v>434</v>
      </c>
      <c r="D155" s="5" t="s">
        <v>435</v>
      </c>
      <c r="E155" s="5">
        <v>830802</v>
      </c>
      <c r="F155" s="5">
        <v>286008</v>
      </c>
      <c r="G155" s="5">
        <v>138112</v>
      </c>
      <c r="H155" s="5">
        <v>38623</v>
      </c>
      <c r="I155" s="5">
        <v>10515</v>
      </c>
      <c r="J155" s="5">
        <v>266714</v>
      </c>
      <c r="K155" s="5">
        <v>87242</v>
      </c>
      <c r="L155" s="5">
        <v>993</v>
      </c>
      <c r="M155" s="5">
        <v>2596</v>
      </c>
      <c r="N155" s="5">
        <v>64067</v>
      </c>
      <c r="O155" s="5">
        <v>25113</v>
      </c>
      <c r="P155" s="5">
        <v>34815</v>
      </c>
      <c r="Q155" s="5">
        <v>993</v>
      </c>
      <c r="R155" s="5">
        <v>74</v>
      </c>
      <c r="S155" s="5">
        <v>1878</v>
      </c>
      <c r="T155" s="5">
        <v>4</v>
      </c>
      <c r="U155" s="5">
        <v>1189</v>
      </c>
      <c r="V155" s="5">
        <v>25677</v>
      </c>
      <c r="W155" s="5">
        <v>22671</v>
      </c>
      <c r="X155" s="5">
        <v>1242</v>
      </c>
      <c r="Y155" s="5">
        <v>68</v>
      </c>
      <c r="Z155" s="5">
        <v>845</v>
      </c>
      <c r="AA155" s="5">
        <v>841</v>
      </c>
      <c r="AB155" s="5">
        <v>0</v>
      </c>
      <c r="AC155" s="5">
        <v>10</v>
      </c>
      <c r="AD155" s="5">
        <v>38630</v>
      </c>
      <c r="AE155" s="5">
        <v>16486</v>
      </c>
      <c r="AF155" s="5">
        <v>6732</v>
      </c>
      <c r="AG155" s="5">
        <v>502</v>
      </c>
      <c r="AH155" s="5">
        <v>1033</v>
      </c>
      <c r="AI155" s="5">
        <v>13878</v>
      </c>
      <c r="AJ155" s="5">
        <v>0</v>
      </c>
      <c r="AK155" s="5">
        <v>62223</v>
      </c>
      <c r="AL155" s="5">
        <v>21671</v>
      </c>
      <c r="AM155" s="5">
        <v>31262</v>
      </c>
      <c r="AN155" s="5">
        <v>1992</v>
      </c>
      <c r="AO155" s="5">
        <v>4942</v>
      </c>
      <c r="AP155" s="5">
        <v>2197</v>
      </c>
      <c r="AQ155" s="5">
        <v>4</v>
      </c>
      <c r="AR155" s="5">
        <v>0</v>
      </c>
      <c r="AS155" s="5">
        <v>156</v>
      </c>
    </row>
    <row r="156" spans="1:45">
      <c r="A156" s="5">
        <v>1391</v>
      </c>
      <c r="B156" s="5">
        <v>4</v>
      </c>
      <c r="C156" s="5" t="s">
        <v>436</v>
      </c>
      <c r="D156" s="5" t="s">
        <v>435</v>
      </c>
      <c r="E156" s="5">
        <v>830802</v>
      </c>
      <c r="F156" s="5">
        <v>286008</v>
      </c>
      <c r="G156" s="5">
        <v>138112</v>
      </c>
      <c r="H156" s="5">
        <v>38623</v>
      </c>
      <c r="I156" s="5">
        <v>10515</v>
      </c>
      <c r="J156" s="5">
        <v>266714</v>
      </c>
      <c r="K156" s="5">
        <v>87242</v>
      </c>
      <c r="L156" s="5">
        <v>993</v>
      </c>
      <c r="M156" s="5">
        <v>2596</v>
      </c>
      <c r="N156" s="5">
        <v>64067</v>
      </c>
      <c r="O156" s="5">
        <v>25113</v>
      </c>
      <c r="P156" s="5">
        <v>34815</v>
      </c>
      <c r="Q156" s="5">
        <v>993</v>
      </c>
      <c r="R156" s="5">
        <v>74</v>
      </c>
      <c r="S156" s="5">
        <v>1878</v>
      </c>
      <c r="T156" s="5">
        <v>4</v>
      </c>
      <c r="U156" s="5">
        <v>1189</v>
      </c>
      <c r="V156" s="5">
        <v>25677</v>
      </c>
      <c r="W156" s="5">
        <v>22671</v>
      </c>
      <c r="X156" s="5">
        <v>1242</v>
      </c>
      <c r="Y156" s="5">
        <v>68</v>
      </c>
      <c r="Z156" s="5">
        <v>845</v>
      </c>
      <c r="AA156" s="5">
        <v>841</v>
      </c>
      <c r="AB156" s="5">
        <v>0</v>
      </c>
      <c r="AC156" s="5">
        <v>10</v>
      </c>
      <c r="AD156" s="5">
        <v>38630</v>
      </c>
      <c r="AE156" s="5">
        <v>16486</v>
      </c>
      <c r="AF156" s="5">
        <v>6732</v>
      </c>
      <c r="AG156" s="5">
        <v>502</v>
      </c>
      <c r="AH156" s="5">
        <v>1033</v>
      </c>
      <c r="AI156" s="5">
        <v>13878</v>
      </c>
      <c r="AJ156" s="5">
        <v>0</v>
      </c>
      <c r="AK156" s="5">
        <v>62223</v>
      </c>
      <c r="AL156" s="5">
        <v>21671</v>
      </c>
      <c r="AM156" s="5">
        <v>31262</v>
      </c>
      <c r="AN156" s="5">
        <v>1992</v>
      </c>
      <c r="AO156" s="5">
        <v>4942</v>
      </c>
      <c r="AP156" s="5">
        <v>2197</v>
      </c>
      <c r="AQ156" s="5">
        <v>4</v>
      </c>
      <c r="AR156" s="5">
        <v>0</v>
      </c>
      <c r="AS156" s="5">
        <v>156</v>
      </c>
    </row>
    <row r="157" spans="1:45">
      <c r="A157" s="5">
        <v>1391</v>
      </c>
      <c r="B157" s="5">
        <v>3</v>
      </c>
      <c r="C157" s="5" t="s">
        <v>437</v>
      </c>
      <c r="D157" s="5" t="s">
        <v>438</v>
      </c>
      <c r="E157" s="5">
        <v>53034</v>
      </c>
      <c r="F157" s="5">
        <v>8860</v>
      </c>
      <c r="G157" s="5">
        <v>4287</v>
      </c>
      <c r="H157" s="5">
        <v>1978</v>
      </c>
      <c r="I157" s="5">
        <v>1118</v>
      </c>
      <c r="J157" s="5">
        <v>12994</v>
      </c>
      <c r="K157" s="5">
        <v>22348</v>
      </c>
      <c r="L157" s="5">
        <v>482</v>
      </c>
      <c r="M157" s="5">
        <v>968</v>
      </c>
      <c r="N157" s="5">
        <v>2257</v>
      </c>
      <c r="O157" s="5">
        <v>2094</v>
      </c>
      <c r="P157" s="5">
        <v>49</v>
      </c>
      <c r="Q157" s="5">
        <v>22</v>
      </c>
      <c r="R157" s="5">
        <v>0</v>
      </c>
      <c r="S157" s="5">
        <v>0</v>
      </c>
      <c r="T157" s="5">
        <v>0</v>
      </c>
      <c r="U157" s="5">
        <v>92</v>
      </c>
      <c r="V157" s="5">
        <v>5445</v>
      </c>
      <c r="W157" s="5">
        <v>5406</v>
      </c>
      <c r="X157" s="5">
        <v>36</v>
      </c>
      <c r="Y157" s="5">
        <v>0</v>
      </c>
      <c r="Z157" s="5">
        <v>1</v>
      </c>
      <c r="AA157" s="5">
        <v>1</v>
      </c>
      <c r="AB157" s="5">
        <v>0</v>
      </c>
      <c r="AC157" s="5">
        <v>0</v>
      </c>
      <c r="AD157" s="5">
        <v>1678</v>
      </c>
      <c r="AE157" s="5">
        <v>817</v>
      </c>
      <c r="AF157" s="5">
        <v>10</v>
      </c>
      <c r="AG157" s="5">
        <v>1</v>
      </c>
      <c r="AH157" s="5">
        <v>57</v>
      </c>
      <c r="AI157" s="5">
        <v>792</v>
      </c>
      <c r="AJ157" s="5">
        <v>0</v>
      </c>
      <c r="AK157" s="5">
        <v>3803</v>
      </c>
      <c r="AL157" s="5">
        <v>3150</v>
      </c>
      <c r="AM157" s="5">
        <v>2</v>
      </c>
      <c r="AN157" s="5">
        <v>1</v>
      </c>
      <c r="AO157" s="5">
        <v>648</v>
      </c>
      <c r="AP157" s="5">
        <v>1</v>
      </c>
      <c r="AQ157" s="5">
        <v>0</v>
      </c>
      <c r="AR157" s="5">
        <v>0</v>
      </c>
      <c r="AS157" s="5">
        <v>2</v>
      </c>
    </row>
    <row r="158" spans="1:45">
      <c r="A158" s="5">
        <v>1391</v>
      </c>
      <c r="B158" s="5">
        <v>4</v>
      </c>
      <c r="C158" s="5" t="s">
        <v>439</v>
      </c>
      <c r="D158" s="5" t="s">
        <v>438</v>
      </c>
      <c r="E158" s="5">
        <v>53034</v>
      </c>
      <c r="F158" s="5">
        <v>8860</v>
      </c>
      <c r="G158" s="5">
        <v>4287</v>
      </c>
      <c r="H158" s="5">
        <v>1978</v>
      </c>
      <c r="I158" s="5">
        <v>1118</v>
      </c>
      <c r="J158" s="5">
        <v>12994</v>
      </c>
      <c r="K158" s="5">
        <v>22348</v>
      </c>
      <c r="L158" s="5">
        <v>482</v>
      </c>
      <c r="M158" s="5">
        <v>968</v>
      </c>
      <c r="N158" s="5">
        <v>2257</v>
      </c>
      <c r="O158" s="5">
        <v>2094</v>
      </c>
      <c r="P158" s="5">
        <v>49</v>
      </c>
      <c r="Q158" s="5">
        <v>22</v>
      </c>
      <c r="R158" s="5">
        <v>0</v>
      </c>
      <c r="S158" s="5">
        <v>0</v>
      </c>
      <c r="T158" s="5">
        <v>0</v>
      </c>
      <c r="U158" s="5">
        <v>92</v>
      </c>
      <c r="V158" s="5">
        <v>5445</v>
      </c>
      <c r="W158" s="5">
        <v>5406</v>
      </c>
      <c r="X158" s="5">
        <v>36</v>
      </c>
      <c r="Y158" s="5">
        <v>0</v>
      </c>
      <c r="Z158" s="5">
        <v>1</v>
      </c>
      <c r="AA158" s="5">
        <v>1</v>
      </c>
      <c r="AB158" s="5">
        <v>0</v>
      </c>
      <c r="AC158" s="5">
        <v>0</v>
      </c>
      <c r="AD158" s="5">
        <v>1678</v>
      </c>
      <c r="AE158" s="5">
        <v>817</v>
      </c>
      <c r="AF158" s="5">
        <v>10</v>
      </c>
      <c r="AG158" s="5">
        <v>1</v>
      </c>
      <c r="AH158" s="5">
        <v>57</v>
      </c>
      <c r="AI158" s="5">
        <v>792</v>
      </c>
      <c r="AJ158" s="5">
        <v>0</v>
      </c>
      <c r="AK158" s="5">
        <v>3803</v>
      </c>
      <c r="AL158" s="5">
        <v>3150</v>
      </c>
      <c r="AM158" s="5">
        <v>2</v>
      </c>
      <c r="AN158" s="5">
        <v>1</v>
      </c>
      <c r="AO158" s="5">
        <v>648</v>
      </c>
      <c r="AP158" s="5">
        <v>1</v>
      </c>
      <c r="AQ158" s="5">
        <v>0</v>
      </c>
      <c r="AR158" s="5">
        <v>0</v>
      </c>
      <c r="AS158" s="5">
        <v>2</v>
      </c>
    </row>
    <row r="159" spans="1:45">
      <c r="A159" s="5">
        <v>1391</v>
      </c>
      <c r="B159" s="5">
        <v>2</v>
      </c>
      <c r="C159" s="5" t="s">
        <v>440</v>
      </c>
      <c r="D159" s="5" t="s">
        <v>441</v>
      </c>
      <c r="E159" s="5">
        <v>3068578</v>
      </c>
      <c r="F159" s="5">
        <v>1836303</v>
      </c>
      <c r="G159" s="5">
        <v>244765</v>
      </c>
      <c r="H159" s="5">
        <v>120890</v>
      </c>
      <c r="I159" s="5">
        <v>129896</v>
      </c>
      <c r="J159" s="5">
        <v>547816</v>
      </c>
      <c r="K159" s="5">
        <v>167689</v>
      </c>
      <c r="L159" s="5">
        <v>8494</v>
      </c>
      <c r="M159" s="5">
        <v>12726</v>
      </c>
      <c r="N159" s="5">
        <v>448929</v>
      </c>
      <c r="O159" s="5">
        <v>345039</v>
      </c>
      <c r="P159" s="5">
        <v>54941</v>
      </c>
      <c r="Q159" s="5">
        <v>16028</v>
      </c>
      <c r="R159" s="5">
        <v>23620</v>
      </c>
      <c r="S159" s="5">
        <v>4078</v>
      </c>
      <c r="T159" s="5">
        <v>1441</v>
      </c>
      <c r="U159" s="5">
        <v>3782</v>
      </c>
      <c r="V159" s="5">
        <v>113101</v>
      </c>
      <c r="W159" s="5">
        <v>69528</v>
      </c>
      <c r="X159" s="5">
        <v>4421</v>
      </c>
      <c r="Y159" s="5">
        <v>554</v>
      </c>
      <c r="Z159" s="5">
        <v>221</v>
      </c>
      <c r="AA159" s="5">
        <v>37991</v>
      </c>
      <c r="AB159" s="5">
        <v>206</v>
      </c>
      <c r="AC159" s="5">
        <v>180</v>
      </c>
      <c r="AD159" s="5">
        <v>398054</v>
      </c>
      <c r="AE159" s="5">
        <v>210631</v>
      </c>
      <c r="AF159" s="5">
        <v>3598</v>
      </c>
      <c r="AG159" s="5">
        <v>6009</v>
      </c>
      <c r="AH159" s="5">
        <v>6483</v>
      </c>
      <c r="AI159" s="5">
        <v>171273</v>
      </c>
      <c r="AJ159" s="5">
        <v>60</v>
      </c>
      <c r="AK159" s="5">
        <v>663571</v>
      </c>
      <c r="AL159" s="5">
        <v>127103</v>
      </c>
      <c r="AM159" s="5">
        <v>44001</v>
      </c>
      <c r="AN159" s="5">
        <v>26132</v>
      </c>
      <c r="AO159" s="5">
        <v>33079</v>
      </c>
      <c r="AP159" s="5">
        <v>223056</v>
      </c>
      <c r="AQ159" s="5">
        <v>207613</v>
      </c>
      <c r="AR159" s="5">
        <v>1552</v>
      </c>
      <c r="AS159" s="5">
        <v>1035</v>
      </c>
    </row>
    <row r="160" spans="1:45">
      <c r="A160" s="5">
        <v>1391</v>
      </c>
      <c r="B160" s="5">
        <v>3</v>
      </c>
      <c r="C160" s="5" t="s">
        <v>442</v>
      </c>
      <c r="D160" s="5" t="s">
        <v>443</v>
      </c>
      <c r="E160" s="5">
        <v>2450049</v>
      </c>
      <c r="F160" s="5">
        <v>1533269</v>
      </c>
      <c r="G160" s="5">
        <v>158646</v>
      </c>
      <c r="H160" s="5">
        <v>100949</v>
      </c>
      <c r="I160" s="5">
        <v>107122</v>
      </c>
      <c r="J160" s="5">
        <v>447409</v>
      </c>
      <c r="K160" s="5">
        <v>89431</v>
      </c>
      <c r="L160" s="5">
        <v>5935</v>
      </c>
      <c r="M160" s="5">
        <v>7287</v>
      </c>
      <c r="N160" s="5">
        <v>346254</v>
      </c>
      <c r="O160" s="5">
        <v>256120</v>
      </c>
      <c r="P160" s="5">
        <v>49099</v>
      </c>
      <c r="Q160" s="5">
        <v>14912</v>
      </c>
      <c r="R160" s="5">
        <v>20464</v>
      </c>
      <c r="S160" s="5">
        <v>2173</v>
      </c>
      <c r="T160" s="5">
        <v>1256</v>
      </c>
      <c r="U160" s="5">
        <v>2231</v>
      </c>
      <c r="V160" s="5">
        <v>68009</v>
      </c>
      <c r="W160" s="5">
        <v>32347</v>
      </c>
      <c r="X160" s="5">
        <v>1783</v>
      </c>
      <c r="Y160" s="5">
        <v>469</v>
      </c>
      <c r="Z160" s="5">
        <v>191</v>
      </c>
      <c r="AA160" s="5">
        <v>33064</v>
      </c>
      <c r="AB160" s="5">
        <v>151</v>
      </c>
      <c r="AC160" s="5">
        <v>4</v>
      </c>
      <c r="AD160" s="5">
        <v>351554</v>
      </c>
      <c r="AE160" s="5">
        <v>177791</v>
      </c>
      <c r="AF160" s="5">
        <v>2207</v>
      </c>
      <c r="AG160" s="5">
        <v>4871</v>
      </c>
      <c r="AH160" s="5">
        <v>3808</v>
      </c>
      <c r="AI160" s="5">
        <v>162832</v>
      </c>
      <c r="AJ160" s="5">
        <v>46</v>
      </c>
      <c r="AK160" s="5">
        <v>389667</v>
      </c>
      <c r="AL160" s="5">
        <v>74029</v>
      </c>
      <c r="AM160" s="5">
        <v>9471</v>
      </c>
      <c r="AN160" s="5">
        <v>23184</v>
      </c>
      <c r="AO160" s="5">
        <v>24112</v>
      </c>
      <c r="AP160" s="5">
        <v>162006</v>
      </c>
      <c r="AQ160" s="5">
        <v>95101</v>
      </c>
      <c r="AR160" s="5">
        <v>1312</v>
      </c>
      <c r="AS160" s="5">
        <v>453</v>
      </c>
    </row>
    <row r="161" spans="1:45">
      <c r="A161" s="5">
        <v>1391</v>
      </c>
      <c r="B161" s="5">
        <v>4</v>
      </c>
      <c r="C161" s="5" t="s">
        <v>444</v>
      </c>
      <c r="D161" s="5" t="s">
        <v>445</v>
      </c>
      <c r="E161" s="5">
        <v>1237064</v>
      </c>
      <c r="F161" s="5">
        <v>1061197</v>
      </c>
      <c r="G161" s="5">
        <v>12596</v>
      </c>
      <c r="H161" s="5">
        <v>11876</v>
      </c>
      <c r="I161" s="5">
        <v>14927</v>
      </c>
      <c r="J161" s="5">
        <v>124128</v>
      </c>
      <c r="K161" s="5">
        <v>11719</v>
      </c>
      <c r="L161" s="5">
        <v>570</v>
      </c>
      <c r="M161" s="5">
        <v>51</v>
      </c>
      <c r="N161" s="5">
        <v>161522</v>
      </c>
      <c r="O161" s="5">
        <v>131774</v>
      </c>
      <c r="P161" s="5">
        <v>9092</v>
      </c>
      <c r="Q161" s="5">
        <v>6927</v>
      </c>
      <c r="R161" s="5">
        <v>13509</v>
      </c>
      <c r="S161" s="5">
        <v>0</v>
      </c>
      <c r="T161" s="5">
        <v>219</v>
      </c>
      <c r="U161" s="5">
        <v>0</v>
      </c>
      <c r="V161" s="5">
        <v>843</v>
      </c>
      <c r="W161" s="5">
        <v>599</v>
      </c>
      <c r="X161" s="5">
        <v>2</v>
      </c>
      <c r="Y161" s="5">
        <v>0</v>
      </c>
      <c r="Z161" s="5">
        <v>1</v>
      </c>
      <c r="AA161" s="5">
        <v>242</v>
      </c>
      <c r="AB161" s="5">
        <v>0</v>
      </c>
      <c r="AC161" s="5">
        <v>0</v>
      </c>
      <c r="AD161" s="5">
        <v>145547</v>
      </c>
      <c r="AE161" s="5">
        <v>131985</v>
      </c>
      <c r="AF161" s="5">
        <v>7</v>
      </c>
      <c r="AG161" s="5">
        <v>3596</v>
      </c>
      <c r="AH161" s="5">
        <v>478</v>
      </c>
      <c r="AI161" s="5">
        <v>9481</v>
      </c>
      <c r="AJ161" s="5">
        <v>0</v>
      </c>
      <c r="AK161" s="5">
        <v>4974</v>
      </c>
      <c r="AL161" s="5">
        <v>1776</v>
      </c>
      <c r="AM161" s="5">
        <v>53</v>
      </c>
      <c r="AN161" s="5">
        <v>1333</v>
      </c>
      <c r="AO161" s="5">
        <v>1800</v>
      </c>
      <c r="AP161" s="5">
        <v>11</v>
      </c>
      <c r="AQ161" s="5">
        <v>0</v>
      </c>
      <c r="AR161" s="5">
        <v>0</v>
      </c>
      <c r="AS161" s="5">
        <v>0</v>
      </c>
    </row>
    <row r="162" spans="1:45">
      <c r="A162" s="5">
        <v>1391</v>
      </c>
      <c r="B162" s="5">
        <v>4</v>
      </c>
      <c r="C162" s="5" t="s">
        <v>446</v>
      </c>
      <c r="D162" s="5" t="s">
        <v>447</v>
      </c>
      <c r="E162" s="5">
        <v>14956</v>
      </c>
      <c r="F162" s="5">
        <v>10784</v>
      </c>
      <c r="G162" s="5">
        <v>1025</v>
      </c>
      <c r="H162" s="5">
        <v>2408</v>
      </c>
      <c r="I162" s="5">
        <v>485</v>
      </c>
      <c r="J162" s="5">
        <v>177</v>
      </c>
      <c r="K162" s="5">
        <v>0</v>
      </c>
      <c r="L162" s="5">
        <v>15</v>
      </c>
      <c r="M162" s="5">
        <v>63</v>
      </c>
      <c r="N162" s="5">
        <v>780</v>
      </c>
      <c r="O162" s="5">
        <v>780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5">
        <v>1529</v>
      </c>
      <c r="W162" s="5">
        <v>688</v>
      </c>
      <c r="X162" s="5">
        <v>0</v>
      </c>
      <c r="Y162" s="5">
        <v>0</v>
      </c>
      <c r="Z162" s="5">
        <v>0</v>
      </c>
      <c r="AA162" s="5">
        <v>841</v>
      </c>
      <c r="AB162" s="5">
        <v>0</v>
      </c>
      <c r="AC162" s="5">
        <v>0</v>
      </c>
      <c r="AD162" s="5">
        <v>1500</v>
      </c>
      <c r="AE162" s="5">
        <v>750</v>
      </c>
      <c r="AF162" s="5">
        <v>0</v>
      </c>
      <c r="AG162" s="5">
        <v>0</v>
      </c>
      <c r="AH162" s="5">
        <v>0</v>
      </c>
      <c r="AI162" s="5">
        <v>750</v>
      </c>
      <c r="AJ162" s="5">
        <v>0</v>
      </c>
      <c r="AK162" s="5">
        <v>6</v>
      </c>
      <c r="AL162" s="5">
        <v>0</v>
      </c>
      <c r="AM162" s="5">
        <v>6</v>
      </c>
      <c r="AN162" s="5">
        <v>0</v>
      </c>
      <c r="AO162" s="5">
        <v>0</v>
      </c>
      <c r="AP162" s="5">
        <v>0</v>
      </c>
      <c r="AQ162" s="5">
        <v>0</v>
      </c>
      <c r="AR162" s="5">
        <v>0</v>
      </c>
      <c r="AS162" s="5">
        <v>0</v>
      </c>
    </row>
    <row r="163" spans="1:45">
      <c r="A163" s="5">
        <v>1391</v>
      </c>
      <c r="B163" s="5">
        <v>4</v>
      </c>
      <c r="C163" s="5" t="s">
        <v>448</v>
      </c>
      <c r="D163" s="5" t="s">
        <v>449</v>
      </c>
      <c r="E163" s="5">
        <v>322471</v>
      </c>
      <c r="F163" s="5">
        <v>117306</v>
      </c>
      <c r="G163" s="5">
        <v>27627</v>
      </c>
      <c r="H163" s="5">
        <v>22335</v>
      </c>
      <c r="I163" s="5">
        <v>18572</v>
      </c>
      <c r="J163" s="5">
        <v>107113</v>
      </c>
      <c r="K163" s="5">
        <v>26258</v>
      </c>
      <c r="L163" s="5">
        <v>1642</v>
      </c>
      <c r="M163" s="5">
        <v>1620</v>
      </c>
      <c r="N163" s="5">
        <v>28827</v>
      </c>
      <c r="O163" s="5">
        <v>20141</v>
      </c>
      <c r="P163" s="5">
        <v>2959</v>
      </c>
      <c r="Q163" s="5">
        <v>2591</v>
      </c>
      <c r="R163" s="5">
        <v>979</v>
      </c>
      <c r="S163" s="5">
        <v>675</v>
      </c>
      <c r="T163" s="5">
        <v>986</v>
      </c>
      <c r="U163" s="5">
        <v>497</v>
      </c>
      <c r="V163" s="5">
        <v>33145</v>
      </c>
      <c r="W163" s="5">
        <v>7575</v>
      </c>
      <c r="X163" s="5">
        <v>1397</v>
      </c>
      <c r="Y163" s="5">
        <v>428</v>
      </c>
      <c r="Z163" s="5">
        <v>187</v>
      </c>
      <c r="AA163" s="5">
        <v>23405</v>
      </c>
      <c r="AB163" s="5">
        <v>150</v>
      </c>
      <c r="AC163" s="5">
        <v>4</v>
      </c>
      <c r="AD163" s="5">
        <v>146678</v>
      </c>
      <c r="AE163" s="5">
        <v>19238</v>
      </c>
      <c r="AF163" s="5">
        <v>1543</v>
      </c>
      <c r="AG163" s="5">
        <v>815</v>
      </c>
      <c r="AH163" s="5">
        <v>159</v>
      </c>
      <c r="AI163" s="5">
        <v>124923</v>
      </c>
      <c r="AJ163" s="5">
        <v>0</v>
      </c>
      <c r="AK163" s="5">
        <v>35360</v>
      </c>
      <c r="AL163" s="5">
        <v>7459</v>
      </c>
      <c r="AM163" s="5">
        <v>587</v>
      </c>
      <c r="AN163" s="5">
        <v>11538</v>
      </c>
      <c r="AO163" s="5">
        <v>3694</v>
      </c>
      <c r="AP163" s="5">
        <v>7891</v>
      </c>
      <c r="AQ163" s="5">
        <v>3000</v>
      </c>
      <c r="AR163" s="5">
        <v>1192</v>
      </c>
      <c r="AS163" s="5">
        <v>0</v>
      </c>
    </row>
    <row r="164" spans="1:45">
      <c r="A164" s="5">
        <v>1391</v>
      </c>
      <c r="B164" s="5">
        <v>4</v>
      </c>
      <c r="C164" s="5" t="s">
        <v>450</v>
      </c>
      <c r="D164" s="5" t="s">
        <v>451</v>
      </c>
      <c r="E164" s="5">
        <v>78553</v>
      </c>
      <c r="F164" s="5">
        <v>63202</v>
      </c>
      <c r="G164" s="5">
        <v>3725</v>
      </c>
      <c r="H164" s="5">
        <v>1638</v>
      </c>
      <c r="I164" s="5">
        <v>2595</v>
      </c>
      <c r="J164" s="5">
        <v>4663</v>
      </c>
      <c r="K164" s="5">
        <v>2517</v>
      </c>
      <c r="L164" s="5">
        <v>111</v>
      </c>
      <c r="M164" s="5">
        <v>101</v>
      </c>
      <c r="N164" s="5">
        <v>30684</v>
      </c>
      <c r="O164" s="5">
        <v>29914</v>
      </c>
      <c r="P164" s="5">
        <v>441</v>
      </c>
      <c r="Q164" s="5">
        <v>181</v>
      </c>
      <c r="R164" s="5">
        <v>0</v>
      </c>
      <c r="S164" s="5">
        <v>69</v>
      </c>
      <c r="T164" s="5">
        <v>0</v>
      </c>
      <c r="U164" s="5">
        <v>78</v>
      </c>
      <c r="V164" s="5">
        <v>2784</v>
      </c>
      <c r="W164" s="5">
        <v>2603</v>
      </c>
      <c r="X164" s="5">
        <v>96</v>
      </c>
      <c r="Y164" s="5">
        <v>0</v>
      </c>
      <c r="Z164" s="5">
        <v>0</v>
      </c>
      <c r="AA164" s="5">
        <v>86</v>
      </c>
      <c r="AB164" s="5">
        <v>0</v>
      </c>
      <c r="AC164" s="5">
        <v>0</v>
      </c>
      <c r="AD164" s="5">
        <v>6270</v>
      </c>
      <c r="AE164" s="5">
        <v>3759</v>
      </c>
      <c r="AF164" s="5">
        <v>102</v>
      </c>
      <c r="AG164" s="5">
        <v>6</v>
      </c>
      <c r="AH164" s="5">
        <v>17</v>
      </c>
      <c r="AI164" s="5">
        <v>2387</v>
      </c>
      <c r="AJ164" s="5">
        <v>0</v>
      </c>
      <c r="AK164" s="5">
        <v>40835</v>
      </c>
      <c r="AL164" s="5">
        <v>13488</v>
      </c>
      <c r="AM164" s="5">
        <v>850</v>
      </c>
      <c r="AN164" s="5">
        <v>120</v>
      </c>
      <c r="AO164" s="5">
        <v>257</v>
      </c>
      <c r="AP164" s="5">
        <v>6000</v>
      </c>
      <c r="AQ164" s="5">
        <v>20000</v>
      </c>
      <c r="AR164" s="5">
        <v>120</v>
      </c>
      <c r="AS164" s="5">
        <v>0</v>
      </c>
    </row>
    <row r="165" spans="1:45">
      <c r="A165" s="5">
        <v>1391</v>
      </c>
      <c r="B165" s="5">
        <v>4</v>
      </c>
      <c r="C165" s="5" t="s">
        <v>452</v>
      </c>
      <c r="D165" s="5" t="s">
        <v>453</v>
      </c>
      <c r="E165" s="5">
        <v>22211</v>
      </c>
      <c r="F165" s="5">
        <v>7211</v>
      </c>
      <c r="G165" s="5">
        <v>8673</v>
      </c>
      <c r="H165" s="5">
        <v>1635</v>
      </c>
      <c r="I165" s="5">
        <v>213</v>
      </c>
      <c r="J165" s="5">
        <v>1201</v>
      </c>
      <c r="K165" s="5">
        <v>3166</v>
      </c>
      <c r="L165" s="5">
        <v>0</v>
      </c>
      <c r="M165" s="5">
        <v>112</v>
      </c>
      <c r="N165" s="5">
        <v>5696</v>
      </c>
      <c r="O165" s="5">
        <v>4331</v>
      </c>
      <c r="P165" s="5">
        <v>1188</v>
      </c>
      <c r="Q165" s="5">
        <v>138</v>
      </c>
      <c r="R165" s="5">
        <v>0</v>
      </c>
      <c r="S165" s="5">
        <v>0</v>
      </c>
      <c r="T165" s="5">
        <v>0</v>
      </c>
      <c r="U165" s="5">
        <v>39</v>
      </c>
      <c r="V165" s="5">
        <v>981</v>
      </c>
      <c r="W165" s="5">
        <v>54</v>
      </c>
      <c r="X165" s="5">
        <v>0</v>
      </c>
      <c r="Y165" s="5">
        <v>0</v>
      </c>
      <c r="Z165" s="5">
        <v>0</v>
      </c>
      <c r="AA165" s="5">
        <v>927</v>
      </c>
      <c r="AB165" s="5">
        <v>0</v>
      </c>
      <c r="AC165" s="5">
        <v>0</v>
      </c>
      <c r="AD165" s="5">
        <v>432</v>
      </c>
      <c r="AE165" s="5">
        <v>411</v>
      </c>
      <c r="AF165" s="5">
        <v>0</v>
      </c>
      <c r="AG165" s="5">
        <v>0</v>
      </c>
      <c r="AH165" s="5">
        <v>22</v>
      </c>
      <c r="AI165" s="5">
        <v>0</v>
      </c>
      <c r="AJ165" s="5">
        <v>0</v>
      </c>
      <c r="AK165" s="5">
        <v>3654</v>
      </c>
      <c r="AL165" s="5">
        <v>0</v>
      </c>
      <c r="AM165" s="5">
        <v>0</v>
      </c>
      <c r="AN165" s="5">
        <v>5</v>
      </c>
      <c r="AO165" s="5">
        <v>638</v>
      </c>
      <c r="AP165" s="5">
        <v>3009</v>
      </c>
      <c r="AQ165" s="5">
        <v>0</v>
      </c>
      <c r="AR165" s="5">
        <v>0</v>
      </c>
      <c r="AS165" s="5">
        <v>1</v>
      </c>
    </row>
    <row r="166" spans="1:45">
      <c r="A166" s="5">
        <v>1391</v>
      </c>
      <c r="B166" s="5">
        <v>4</v>
      </c>
      <c r="C166" s="5" t="s">
        <v>454</v>
      </c>
      <c r="D166" s="5" t="s">
        <v>455</v>
      </c>
      <c r="E166" s="5">
        <v>110183</v>
      </c>
      <c r="F166" s="5">
        <v>21033</v>
      </c>
      <c r="G166" s="5">
        <v>56364</v>
      </c>
      <c r="H166" s="5">
        <v>8154</v>
      </c>
      <c r="I166" s="5">
        <v>2982</v>
      </c>
      <c r="J166" s="5">
        <v>20436</v>
      </c>
      <c r="K166" s="5">
        <v>0</v>
      </c>
      <c r="L166" s="5">
        <v>212</v>
      </c>
      <c r="M166" s="5">
        <v>1001</v>
      </c>
      <c r="N166" s="5">
        <v>36865</v>
      </c>
      <c r="O166" s="5">
        <v>7338</v>
      </c>
      <c r="P166" s="5">
        <v>26697</v>
      </c>
      <c r="Q166" s="5">
        <v>555</v>
      </c>
      <c r="R166" s="5">
        <v>0</v>
      </c>
      <c r="S166" s="5">
        <v>1429</v>
      </c>
      <c r="T166" s="5">
        <v>0</v>
      </c>
      <c r="U166" s="5">
        <v>846</v>
      </c>
      <c r="V166" s="5">
        <v>1344</v>
      </c>
      <c r="W166" s="5">
        <v>1017</v>
      </c>
      <c r="X166" s="5">
        <v>136</v>
      </c>
      <c r="Y166" s="5">
        <v>0</v>
      </c>
      <c r="Z166" s="5">
        <v>0</v>
      </c>
      <c r="AA166" s="5">
        <v>191</v>
      </c>
      <c r="AB166" s="5">
        <v>0</v>
      </c>
      <c r="AC166" s="5">
        <v>0</v>
      </c>
      <c r="AD166" s="5">
        <v>5707</v>
      </c>
      <c r="AE166" s="5">
        <v>2854</v>
      </c>
      <c r="AF166" s="5">
        <v>80</v>
      </c>
      <c r="AG166" s="5">
        <v>152</v>
      </c>
      <c r="AH166" s="5">
        <v>281</v>
      </c>
      <c r="AI166" s="5">
        <v>2298</v>
      </c>
      <c r="AJ166" s="5">
        <v>42</v>
      </c>
      <c r="AK166" s="5">
        <v>20113</v>
      </c>
      <c r="AL166" s="5">
        <v>3489</v>
      </c>
      <c r="AM166" s="5">
        <v>12</v>
      </c>
      <c r="AN166" s="5">
        <v>770</v>
      </c>
      <c r="AO166" s="5">
        <v>1618</v>
      </c>
      <c r="AP166" s="5">
        <v>14222</v>
      </c>
      <c r="AQ166" s="5">
        <v>0</v>
      </c>
      <c r="AR166" s="5">
        <v>0</v>
      </c>
      <c r="AS166" s="5">
        <v>2</v>
      </c>
    </row>
    <row r="167" spans="1:45">
      <c r="A167" s="5">
        <v>1391</v>
      </c>
      <c r="B167" s="5">
        <v>4</v>
      </c>
      <c r="C167" s="5" t="s">
        <v>456</v>
      </c>
      <c r="D167" s="5" t="s">
        <v>457</v>
      </c>
      <c r="E167" s="5">
        <v>1809</v>
      </c>
      <c r="F167" s="5">
        <v>0</v>
      </c>
      <c r="G167" s="5">
        <v>1</v>
      </c>
      <c r="H167" s="5">
        <v>1763</v>
      </c>
      <c r="I167" s="5">
        <v>0</v>
      </c>
      <c r="J167" s="5">
        <v>0</v>
      </c>
      <c r="K167" s="5">
        <v>0</v>
      </c>
      <c r="L167" s="5">
        <v>45</v>
      </c>
      <c r="M167" s="5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0</v>
      </c>
      <c r="U167" s="5">
        <v>0</v>
      </c>
      <c r="V167" s="5">
        <v>0</v>
      </c>
      <c r="W167" s="5">
        <v>0</v>
      </c>
      <c r="X167" s="5">
        <v>0</v>
      </c>
      <c r="Y167" s="5">
        <v>0</v>
      </c>
      <c r="Z167" s="5">
        <v>0</v>
      </c>
      <c r="AA167" s="5">
        <v>0</v>
      </c>
      <c r="AB167" s="5">
        <v>0</v>
      </c>
      <c r="AC167" s="5">
        <v>0</v>
      </c>
      <c r="AD167" s="5">
        <v>1768</v>
      </c>
      <c r="AE167" s="5">
        <v>766</v>
      </c>
      <c r="AF167" s="5">
        <v>131</v>
      </c>
      <c r="AG167" s="5">
        <v>147</v>
      </c>
      <c r="AH167" s="5">
        <v>0</v>
      </c>
      <c r="AI167" s="5">
        <v>724</v>
      </c>
      <c r="AJ167" s="5">
        <v>0</v>
      </c>
      <c r="AK167" s="5">
        <v>68621</v>
      </c>
      <c r="AL167" s="5">
        <v>13202</v>
      </c>
      <c r="AM167" s="5">
        <v>0</v>
      </c>
      <c r="AN167" s="5">
        <v>1303</v>
      </c>
      <c r="AO167" s="5">
        <v>3464</v>
      </c>
      <c r="AP167" s="5">
        <v>33893</v>
      </c>
      <c r="AQ167" s="5">
        <v>16760</v>
      </c>
      <c r="AR167" s="5">
        <v>0</v>
      </c>
      <c r="AS167" s="5">
        <v>0</v>
      </c>
    </row>
    <row r="168" spans="1:45">
      <c r="A168" s="5">
        <v>1391</v>
      </c>
      <c r="B168" s="5">
        <v>9</v>
      </c>
      <c r="C168" s="5" t="s">
        <v>458</v>
      </c>
      <c r="D168" s="5" t="s">
        <v>459</v>
      </c>
      <c r="E168" s="5">
        <v>662800</v>
      </c>
      <c r="F168" s="5">
        <v>252536</v>
      </c>
      <c r="G168" s="5">
        <v>48633</v>
      </c>
      <c r="H168" s="5">
        <v>51141</v>
      </c>
      <c r="I168" s="5">
        <v>67348</v>
      </c>
      <c r="J168" s="5">
        <v>189691</v>
      </c>
      <c r="K168" s="5">
        <v>45771</v>
      </c>
      <c r="L168" s="5">
        <v>3340</v>
      </c>
      <c r="M168" s="5">
        <v>4340</v>
      </c>
      <c r="N168" s="5">
        <v>81879</v>
      </c>
      <c r="O168" s="5">
        <v>61841</v>
      </c>
      <c r="P168" s="5">
        <v>8722</v>
      </c>
      <c r="Q168" s="5">
        <v>4519</v>
      </c>
      <c r="R168" s="5">
        <v>5976</v>
      </c>
      <c r="S168" s="5">
        <v>0</v>
      </c>
      <c r="T168" s="5">
        <v>51</v>
      </c>
      <c r="U168" s="5">
        <v>770</v>
      </c>
      <c r="V168" s="5">
        <v>27383</v>
      </c>
      <c r="W168" s="5">
        <v>19811</v>
      </c>
      <c r="X168" s="5">
        <v>154</v>
      </c>
      <c r="Y168" s="5">
        <v>41</v>
      </c>
      <c r="Z168" s="5">
        <v>4</v>
      </c>
      <c r="AA168" s="5">
        <v>7372</v>
      </c>
      <c r="AB168" s="5">
        <v>1</v>
      </c>
      <c r="AC168" s="5">
        <v>0</v>
      </c>
      <c r="AD168" s="5">
        <v>43651</v>
      </c>
      <c r="AE168" s="5">
        <v>18028</v>
      </c>
      <c r="AF168" s="5">
        <v>344</v>
      </c>
      <c r="AG168" s="5">
        <v>155</v>
      </c>
      <c r="AH168" s="5">
        <v>2851</v>
      </c>
      <c r="AI168" s="5">
        <v>22269</v>
      </c>
      <c r="AJ168" s="5">
        <v>3</v>
      </c>
      <c r="AK168" s="5">
        <v>216103</v>
      </c>
      <c r="AL168" s="5">
        <v>34615</v>
      </c>
      <c r="AM168" s="5">
        <v>7963</v>
      </c>
      <c r="AN168" s="5">
        <v>8115</v>
      </c>
      <c r="AO168" s="5">
        <v>12641</v>
      </c>
      <c r="AP168" s="5">
        <v>96980</v>
      </c>
      <c r="AQ168" s="5">
        <v>55341</v>
      </c>
      <c r="AR168" s="5">
        <v>0</v>
      </c>
      <c r="AS168" s="5">
        <v>449</v>
      </c>
    </row>
    <row r="169" spans="1:45">
      <c r="A169" s="5">
        <v>1391</v>
      </c>
      <c r="B169" s="5">
        <v>3</v>
      </c>
      <c r="C169" s="5" t="s">
        <v>460</v>
      </c>
      <c r="D169" s="5" t="s">
        <v>461</v>
      </c>
      <c r="E169" s="5">
        <v>618529</v>
      </c>
      <c r="F169" s="5">
        <v>303033</v>
      </c>
      <c r="G169" s="5">
        <v>86119</v>
      </c>
      <c r="H169" s="5">
        <v>19941</v>
      </c>
      <c r="I169" s="5">
        <v>22774</v>
      </c>
      <c r="J169" s="5">
        <v>100406</v>
      </c>
      <c r="K169" s="5">
        <v>78258</v>
      </c>
      <c r="L169" s="5">
        <v>2559</v>
      </c>
      <c r="M169" s="5">
        <v>5439</v>
      </c>
      <c r="N169" s="5">
        <v>102676</v>
      </c>
      <c r="O169" s="5">
        <v>88920</v>
      </c>
      <c r="P169" s="5">
        <v>5842</v>
      </c>
      <c r="Q169" s="5">
        <v>1117</v>
      </c>
      <c r="R169" s="5">
        <v>3156</v>
      </c>
      <c r="S169" s="5">
        <v>1905</v>
      </c>
      <c r="T169" s="5">
        <v>185</v>
      </c>
      <c r="U169" s="5">
        <v>1551</v>
      </c>
      <c r="V169" s="5">
        <v>45093</v>
      </c>
      <c r="W169" s="5">
        <v>37181</v>
      </c>
      <c r="X169" s="5">
        <v>2638</v>
      </c>
      <c r="Y169" s="5">
        <v>86</v>
      </c>
      <c r="Z169" s="5">
        <v>30</v>
      </c>
      <c r="AA169" s="5">
        <v>4928</v>
      </c>
      <c r="AB169" s="5">
        <v>55</v>
      </c>
      <c r="AC169" s="5">
        <v>176</v>
      </c>
      <c r="AD169" s="5">
        <v>46500</v>
      </c>
      <c r="AE169" s="5">
        <v>32840</v>
      </c>
      <c r="AF169" s="5">
        <v>1392</v>
      </c>
      <c r="AG169" s="5">
        <v>1138</v>
      </c>
      <c r="AH169" s="5">
        <v>2675</v>
      </c>
      <c r="AI169" s="5">
        <v>8442</v>
      </c>
      <c r="AJ169" s="5">
        <v>14</v>
      </c>
      <c r="AK169" s="5">
        <v>273904</v>
      </c>
      <c r="AL169" s="5">
        <v>53074</v>
      </c>
      <c r="AM169" s="5">
        <v>34530</v>
      </c>
      <c r="AN169" s="5">
        <v>2949</v>
      </c>
      <c r="AO169" s="5">
        <v>8967</v>
      </c>
      <c r="AP169" s="5">
        <v>61049</v>
      </c>
      <c r="AQ169" s="5">
        <v>112512</v>
      </c>
      <c r="AR169" s="5">
        <v>241</v>
      </c>
      <c r="AS169" s="5">
        <v>582</v>
      </c>
    </row>
    <row r="170" spans="1:45">
      <c r="A170" s="5">
        <v>1391</v>
      </c>
      <c r="B170" s="5">
        <v>4</v>
      </c>
      <c r="C170" s="5" t="s">
        <v>462</v>
      </c>
      <c r="D170" s="5" t="s">
        <v>463</v>
      </c>
      <c r="E170" s="5">
        <v>77211</v>
      </c>
      <c r="F170" s="5">
        <v>40354</v>
      </c>
      <c r="G170" s="5">
        <v>10741</v>
      </c>
      <c r="H170" s="5">
        <v>4505</v>
      </c>
      <c r="I170" s="5">
        <v>2255</v>
      </c>
      <c r="J170" s="5">
        <v>14275</v>
      </c>
      <c r="K170" s="5">
        <v>4091</v>
      </c>
      <c r="L170" s="5">
        <v>655</v>
      </c>
      <c r="M170" s="5">
        <v>334</v>
      </c>
      <c r="N170" s="5">
        <v>3119</v>
      </c>
      <c r="O170" s="5">
        <v>2469</v>
      </c>
      <c r="P170" s="5">
        <v>438</v>
      </c>
      <c r="Q170" s="5">
        <v>105</v>
      </c>
      <c r="R170" s="5">
        <v>0</v>
      </c>
      <c r="S170" s="5">
        <v>2</v>
      </c>
      <c r="T170" s="5">
        <v>25</v>
      </c>
      <c r="U170" s="5">
        <v>79</v>
      </c>
      <c r="V170" s="5">
        <v>18790</v>
      </c>
      <c r="W170" s="5">
        <v>13166</v>
      </c>
      <c r="X170" s="5">
        <v>1523</v>
      </c>
      <c r="Y170" s="5">
        <v>0</v>
      </c>
      <c r="Z170" s="5">
        <v>0</v>
      </c>
      <c r="AA170" s="5">
        <v>4087</v>
      </c>
      <c r="AB170" s="5">
        <v>0</v>
      </c>
      <c r="AC170" s="5">
        <v>14</v>
      </c>
      <c r="AD170" s="5">
        <v>11568</v>
      </c>
      <c r="AE170" s="5">
        <v>5093</v>
      </c>
      <c r="AF170" s="5">
        <v>66</v>
      </c>
      <c r="AG170" s="5">
        <v>533</v>
      </c>
      <c r="AH170" s="5">
        <v>1427</v>
      </c>
      <c r="AI170" s="5">
        <v>4449</v>
      </c>
      <c r="AJ170" s="5">
        <v>0</v>
      </c>
      <c r="AK170" s="5">
        <v>1845</v>
      </c>
      <c r="AL170" s="5">
        <v>351</v>
      </c>
      <c r="AM170" s="5">
        <v>91</v>
      </c>
      <c r="AN170" s="5">
        <v>0</v>
      </c>
      <c r="AO170" s="5">
        <v>281</v>
      </c>
      <c r="AP170" s="5">
        <v>0</v>
      </c>
      <c r="AQ170" s="5">
        <v>850</v>
      </c>
      <c r="AR170" s="5">
        <v>0</v>
      </c>
      <c r="AS170" s="5">
        <v>272</v>
      </c>
    </row>
    <row r="171" spans="1:45">
      <c r="A171" s="5">
        <v>1391</v>
      </c>
      <c r="B171" s="5">
        <v>4</v>
      </c>
      <c r="C171" s="5" t="s">
        <v>464</v>
      </c>
      <c r="D171" s="5" t="s">
        <v>465</v>
      </c>
      <c r="E171" s="5">
        <v>70485</v>
      </c>
      <c r="F171" s="5">
        <v>18887</v>
      </c>
      <c r="G171" s="5">
        <v>6449</v>
      </c>
      <c r="H171" s="5">
        <v>1941</v>
      </c>
      <c r="I171" s="5">
        <v>5425</v>
      </c>
      <c r="J171" s="5">
        <v>24794</v>
      </c>
      <c r="K171" s="5">
        <v>11307</v>
      </c>
      <c r="L171" s="5">
        <v>456</v>
      </c>
      <c r="M171" s="5">
        <v>1225</v>
      </c>
      <c r="N171" s="5">
        <v>7243</v>
      </c>
      <c r="O171" s="5">
        <v>4504</v>
      </c>
      <c r="P171" s="5">
        <v>1634</v>
      </c>
      <c r="Q171" s="5">
        <v>169</v>
      </c>
      <c r="R171" s="5">
        <v>344</v>
      </c>
      <c r="S171" s="5">
        <v>55</v>
      </c>
      <c r="T171" s="5">
        <v>81</v>
      </c>
      <c r="U171" s="5">
        <v>455</v>
      </c>
      <c r="V171" s="5">
        <v>4698</v>
      </c>
      <c r="W171" s="5">
        <v>4132</v>
      </c>
      <c r="X171" s="5">
        <v>73</v>
      </c>
      <c r="Y171" s="5">
        <v>0</v>
      </c>
      <c r="Z171" s="5">
        <v>0</v>
      </c>
      <c r="AA171" s="5">
        <v>494</v>
      </c>
      <c r="AB171" s="5">
        <v>0</v>
      </c>
      <c r="AC171" s="5">
        <v>0</v>
      </c>
      <c r="AD171" s="5">
        <v>5784</v>
      </c>
      <c r="AE171" s="5">
        <v>4289</v>
      </c>
      <c r="AF171" s="5">
        <v>96</v>
      </c>
      <c r="AG171" s="5">
        <v>268</v>
      </c>
      <c r="AH171" s="5">
        <v>234</v>
      </c>
      <c r="AI171" s="5">
        <v>896</v>
      </c>
      <c r="AJ171" s="5">
        <v>1</v>
      </c>
      <c r="AK171" s="5">
        <v>71952</v>
      </c>
      <c r="AL171" s="5">
        <v>297</v>
      </c>
      <c r="AM171" s="5">
        <v>0</v>
      </c>
      <c r="AN171" s="5">
        <v>540</v>
      </c>
      <c r="AO171" s="5">
        <v>189</v>
      </c>
      <c r="AP171" s="5">
        <v>1</v>
      </c>
      <c r="AQ171" s="5">
        <v>70685</v>
      </c>
      <c r="AR171" s="5">
        <v>0</v>
      </c>
      <c r="AS171" s="5">
        <v>240</v>
      </c>
    </row>
    <row r="172" spans="1:45">
      <c r="A172" s="5">
        <v>1391</v>
      </c>
      <c r="B172" s="5">
        <v>4</v>
      </c>
      <c r="C172" s="5" t="s">
        <v>466</v>
      </c>
      <c r="D172" s="5" t="s">
        <v>467</v>
      </c>
      <c r="E172" s="5">
        <v>3966</v>
      </c>
      <c r="F172" s="5">
        <v>1564</v>
      </c>
      <c r="G172" s="5">
        <v>265</v>
      </c>
      <c r="H172" s="5">
        <v>454</v>
      </c>
      <c r="I172" s="5">
        <v>1071</v>
      </c>
      <c r="J172" s="5">
        <v>452</v>
      </c>
      <c r="K172" s="5">
        <v>0</v>
      </c>
      <c r="L172" s="5">
        <v>140</v>
      </c>
      <c r="M172" s="5">
        <v>20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0</v>
      </c>
      <c r="U172" s="5">
        <v>0</v>
      </c>
      <c r="V172" s="5">
        <v>564</v>
      </c>
      <c r="W172" s="5">
        <v>432</v>
      </c>
      <c r="X172" s="5">
        <v>132</v>
      </c>
      <c r="Y172" s="5">
        <v>0</v>
      </c>
      <c r="Z172" s="5">
        <v>0</v>
      </c>
      <c r="AA172" s="5">
        <v>0</v>
      </c>
      <c r="AB172" s="5">
        <v>0</v>
      </c>
      <c r="AC172" s="5">
        <v>0</v>
      </c>
      <c r="AD172" s="5">
        <v>1190</v>
      </c>
      <c r="AE172" s="5">
        <v>1135</v>
      </c>
      <c r="AF172" s="5">
        <v>0</v>
      </c>
      <c r="AG172" s="5">
        <v>15</v>
      </c>
      <c r="AH172" s="5">
        <v>40</v>
      </c>
      <c r="AI172" s="5">
        <v>0</v>
      </c>
      <c r="AJ172" s="5">
        <v>0</v>
      </c>
      <c r="AK172" s="5">
        <v>160</v>
      </c>
      <c r="AL172" s="5">
        <v>0</v>
      </c>
      <c r="AM172" s="5">
        <v>0</v>
      </c>
      <c r="AN172" s="5">
        <v>0</v>
      </c>
      <c r="AO172" s="5">
        <v>160</v>
      </c>
      <c r="AP172" s="5">
        <v>0</v>
      </c>
      <c r="AQ172" s="5">
        <v>0</v>
      </c>
      <c r="AR172" s="5">
        <v>0</v>
      </c>
      <c r="AS172" s="5">
        <v>0</v>
      </c>
    </row>
    <row r="173" spans="1:45">
      <c r="A173" s="5">
        <v>1391</v>
      </c>
      <c r="B173" s="5">
        <v>4</v>
      </c>
      <c r="C173" s="5" t="s">
        <v>468</v>
      </c>
      <c r="D173" s="5" t="s">
        <v>469</v>
      </c>
      <c r="E173" s="5">
        <v>181657</v>
      </c>
      <c r="F173" s="5">
        <v>66103</v>
      </c>
      <c r="G173" s="5">
        <v>9154</v>
      </c>
      <c r="H173" s="5">
        <v>7376</v>
      </c>
      <c r="I173" s="5">
        <v>8245</v>
      </c>
      <c r="J173" s="5">
        <v>42506</v>
      </c>
      <c r="K173" s="5">
        <v>46767</v>
      </c>
      <c r="L173" s="5">
        <v>169</v>
      </c>
      <c r="M173" s="5">
        <v>1336</v>
      </c>
      <c r="N173" s="5">
        <v>12164</v>
      </c>
      <c r="O173" s="5">
        <v>8691</v>
      </c>
      <c r="P173" s="5">
        <v>146</v>
      </c>
      <c r="Q173" s="5">
        <v>67</v>
      </c>
      <c r="R173" s="5">
        <v>1252</v>
      </c>
      <c r="S173" s="5">
        <v>1823</v>
      </c>
      <c r="T173" s="5">
        <v>4</v>
      </c>
      <c r="U173" s="5">
        <v>180</v>
      </c>
      <c r="V173" s="5">
        <v>4225</v>
      </c>
      <c r="W173" s="5">
        <v>3624</v>
      </c>
      <c r="X173" s="5">
        <v>406</v>
      </c>
      <c r="Y173" s="5">
        <v>50</v>
      </c>
      <c r="Z173" s="5">
        <v>30</v>
      </c>
      <c r="AA173" s="5">
        <v>24</v>
      </c>
      <c r="AB173" s="5">
        <v>20</v>
      </c>
      <c r="AC173" s="5">
        <v>71</v>
      </c>
      <c r="AD173" s="5">
        <v>6028</v>
      </c>
      <c r="AE173" s="5">
        <v>3936</v>
      </c>
      <c r="AF173" s="5">
        <v>499</v>
      </c>
      <c r="AG173" s="5">
        <v>67</v>
      </c>
      <c r="AH173" s="5">
        <v>753</v>
      </c>
      <c r="AI173" s="5">
        <v>759</v>
      </c>
      <c r="AJ173" s="5">
        <v>14</v>
      </c>
      <c r="AK173" s="5">
        <v>26349</v>
      </c>
      <c r="AL173" s="5">
        <v>6085</v>
      </c>
      <c r="AM173" s="5">
        <v>693</v>
      </c>
      <c r="AN173" s="5">
        <v>437</v>
      </c>
      <c r="AO173" s="5">
        <v>4847</v>
      </c>
      <c r="AP173" s="5">
        <v>8097</v>
      </c>
      <c r="AQ173" s="5">
        <v>6120</v>
      </c>
      <c r="AR173" s="5">
        <v>0</v>
      </c>
      <c r="AS173" s="5">
        <v>70</v>
      </c>
    </row>
    <row r="174" spans="1:45">
      <c r="A174" s="5">
        <v>1391</v>
      </c>
      <c r="B174" s="5">
        <v>4</v>
      </c>
      <c r="C174" s="5" t="s">
        <v>470</v>
      </c>
      <c r="D174" s="5" t="s">
        <v>471</v>
      </c>
      <c r="E174" s="5">
        <v>118559</v>
      </c>
      <c r="F174" s="5">
        <v>93512</v>
      </c>
      <c r="G174" s="5">
        <v>4813</v>
      </c>
      <c r="H174" s="5">
        <v>2828</v>
      </c>
      <c r="I174" s="5">
        <v>2731</v>
      </c>
      <c r="J174" s="5">
        <v>13544</v>
      </c>
      <c r="K174" s="5">
        <v>468</v>
      </c>
      <c r="L174" s="5">
        <v>102</v>
      </c>
      <c r="M174" s="5">
        <v>562</v>
      </c>
      <c r="N174" s="5">
        <v>16181</v>
      </c>
      <c r="O174" s="5">
        <v>13581</v>
      </c>
      <c r="P174" s="5">
        <v>834</v>
      </c>
      <c r="Q174" s="5">
        <v>85</v>
      </c>
      <c r="R174" s="5">
        <v>1503</v>
      </c>
      <c r="S174" s="5">
        <v>0</v>
      </c>
      <c r="T174" s="5">
        <v>2</v>
      </c>
      <c r="U174" s="5">
        <v>176</v>
      </c>
      <c r="V174" s="5">
        <v>7254</v>
      </c>
      <c r="W174" s="5">
        <v>6577</v>
      </c>
      <c r="X174" s="5">
        <v>345</v>
      </c>
      <c r="Y174" s="5">
        <v>0</v>
      </c>
      <c r="Z174" s="5">
        <v>0</v>
      </c>
      <c r="AA174" s="5">
        <v>266</v>
      </c>
      <c r="AB174" s="5">
        <v>0</v>
      </c>
      <c r="AC174" s="5">
        <v>66</v>
      </c>
      <c r="AD174" s="5">
        <v>4825</v>
      </c>
      <c r="AE174" s="5">
        <v>3485</v>
      </c>
      <c r="AF174" s="5">
        <v>318</v>
      </c>
      <c r="AG174" s="5">
        <v>234</v>
      </c>
      <c r="AH174" s="5">
        <v>192</v>
      </c>
      <c r="AI174" s="5">
        <v>596</v>
      </c>
      <c r="AJ174" s="5">
        <v>0</v>
      </c>
      <c r="AK174" s="5">
        <v>114346</v>
      </c>
      <c r="AL174" s="5">
        <v>28638</v>
      </c>
      <c r="AM174" s="5">
        <v>41</v>
      </c>
      <c r="AN174" s="5">
        <v>377</v>
      </c>
      <c r="AO174" s="5">
        <v>711</v>
      </c>
      <c r="AP174" s="5">
        <v>51442</v>
      </c>
      <c r="AQ174" s="5">
        <v>33138</v>
      </c>
      <c r="AR174" s="5">
        <v>0</v>
      </c>
      <c r="AS174" s="5">
        <v>0</v>
      </c>
    </row>
    <row r="175" spans="1:45">
      <c r="A175" s="5">
        <v>1391</v>
      </c>
      <c r="B175" s="5">
        <v>4</v>
      </c>
      <c r="C175" s="5" t="s">
        <v>472</v>
      </c>
      <c r="D175" s="5" t="s">
        <v>473</v>
      </c>
      <c r="E175" s="5">
        <v>821</v>
      </c>
      <c r="F175" s="5">
        <v>234</v>
      </c>
      <c r="G175" s="5">
        <v>364</v>
      </c>
      <c r="H175" s="5">
        <v>105</v>
      </c>
      <c r="I175" s="5">
        <v>0</v>
      </c>
      <c r="J175" s="5">
        <v>0</v>
      </c>
      <c r="K175" s="5">
        <v>0</v>
      </c>
      <c r="L175" s="5">
        <v>73</v>
      </c>
      <c r="M175" s="5">
        <v>43</v>
      </c>
      <c r="N175" s="5">
        <v>325</v>
      </c>
      <c r="O175" s="5">
        <v>0</v>
      </c>
      <c r="P175" s="5">
        <v>280</v>
      </c>
      <c r="Q175" s="5">
        <v>15</v>
      </c>
      <c r="R175" s="5">
        <v>0</v>
      </c>
      <c r="S175" s="5">
        <v>0</v>
      </c>
      <c r="T175" s="5">
        <v>30</v>
      </c>
      <c r="U175" s="5">
        <v>0</v>
      </c>
      <c r="V175" s="5">
        <v>3998</v>
      </c>
      <c r="W175" s="5">
        <v>3848</v>
      </c>
      <c r="X175" s="5">
        <v>0</v>
      </c>
      <c r="Y175" s="5">
        <v>35</v>
      </c>
      <c r="Z175" s="5">
        <v>0</v>
      </c>
      <c r="AA175" s="5">
        <v>55</v>
      </c>
      <c r="AB175" s="5">
        <v>35</v>
      </c>
      <c r="AC175" s="5">
        <v>25</v>
      </c>
      <c r="AD175" s="5">
        <v>108</v>
      </c>
      <c r="AE175" s="5">
        <v>95</v>
      </c>
      <c r="AF175" s="5">
        <v>4</v>
      </c>
      <c r="AG175" s="5">
        <v>0</v>
      </c>
      <c r="AH175" s="5">
        <v>9</v>
      </c>
      <c r="AI175" s="5">
        <v>0</v>
      </c>
      <c r="AJ175" s="5">
        <v>0</v>
      </c>
      <c r="AK175" s="5">
        <v>0</v>
      </c>
      <c r="AL175" s="5">
        <v>0</v>
      </c>
      <c r="AM175" s="5">
        <v>0</v>
      </c>
      <c r="AN175" s="5">
        <v>0</v>
      </c>
      <c r="AO175" s="5">
        <v>0</v>
      </c>
      <c r="AP175" s="5">
        <v>0</v>
      </c>
      <c r="AQ175" s="5">
        <v>0</v>
      </c>
      <c r="AR175" s="5">
        <v>0</v>
      </c>
      <c r="AS175" s="5">
        <v>0</v>
      </c>
    </row>
    <row r="176" spans="1:45">
      <c r="A176" s="5">
        <v>1391</v>
      </c>
      <c r="B176" s="5">
        <v>4</v>
      </c>
      <c r="C176" s="5" t="s">
        <v>474</v>
      </c>
      <c r="D176" s="5" t="s">
        <v>475</v>
      </c>
      <c r="E176" s="5">
        <v>165830</v>
      </c>
      <c r="F176" s="5">
        <v>82379</v>
      </c>
      <c r="G176" s="5">
        <v>54333</v>
      </c>
      <c r="H176" s="5">
        <v>2730</v>
      </c>
      <c r="I176" s="5">
        <v>3047</v>
      </c>
      <c r="J176" s="5">
        <v>4834</v>
      </c>
      <c r="K176" s="5">
        <v>15625</v>
      </c>
      <c r="L176" s="5">
        <v>963</v>
      </c>
      <c r="M176" s="5">
        <v>1919</v>
      </c>
      <c r="N176" s="5">
        <v>63644</v>
      </c>
      <c r="O176" s="5">
        <v>59674</v>
      </c>
      <c r="P176" s="5">
        <v>2511</v>
      </c>
      <c r="Q176" s="5">
        <v>675</v>
      </c>
      <c r="R176" s="5">
        <v>56</v>
      </c>
      <c r="S176" s="5">
        <v>25</v>
      </c>
      <c r="T176" s="5">
        <v>43</v>
      </c>
      <c r="U176" s="5">
        <v>661</v>
      </c>
      <c r="V176" s="5">
        <v>5563</v>
      </c>
      <c r="W176" s="5">
        <v>5402</v>
      </c>
      <c r="X176" s="5">
        <v>160</v>
      </c>
      <c r="Y176" s="5">
        <v>1</v>
      </c>
      <c r="Z176" s="5">
        <v>0</v>
      </c>
      <c r="AA176" s="5">
        <v>1</v>
      </c>
      <c r="AB176" s="5">
        <v>0</v>
      </c>
      <c r="AC176" s="5">
        <v>0</v>
      </c>
      <c r="AD176" s="5">
        <v>16998</v>
      </c>
      <c r="AE176" s="5">
        <v>14807</v>
      </c>
      <c r="AF176" s="5">
        <v>410</v>
      </c>
      <c r="AG176" s="5">
        <v>21</v>
      </c>
      <c r="AH176" s="5">
        <v>20</v>
      </c>
      <c r="AI176" s="5">
        <v>1741</v>
      </c>
      <c r="AJ176" s="5">
        <v>0</v>
      </c>
      <c r="AK176" s="5">
        <v>59253</v>
      </c>
      <c r="AL176" s="5">
        <v>17703</v>
      </c>
      <c r="AM176" s="5">
        <v>33705</v>
      </c>
      <c r="AN176" s="5">
        <v>1595</v>
      </c>
      <c r="AO176" s="5">
        <v>2779</v>
      </c>
      <c r="AP176" s="5">
        <v>1510</v>
      </c>
      <c r="AQ176" s="5">
        <v>1720</v>
      </c>
      <c r="AR176" s="5">
        <v>241</v>
      </c>
      <c r="AS176" s="5">
        <v>0</v>
      </c>
    </row>
    <row r="177" spans="1:45">
      <c r="A177" s="5">
        <v>1391</v>
      </c>
      <c r="B177" s="5">
        <v>2</v>
      </c>
      <c r="C177" s="5" t="s">
        <v>476</v>
      </c>
      <c r="D177" s="5" t="s">
        <v>477</v>
      </c>
      <c r="E177" s="5">
        <v>4813063</v>
      </c>
      <c r="F177" s="5">
        <v>1500873</v>
      </c>
      <c r="G177" s="5">
        <v>195548</v>
      </c>
      <c r="H177" s="5">
        <v>85292</v>
      </c>
      <c r="I177" s="5">
        <v>154085</v>
      </c>
      <c r="J177" s="5">
        <v>1592654</v>
      </c>
      <c r="K177" s="5">
        <v>1239301</v>
      </c>
      <c r="L177" s="5">
        <v>7279</v>
      </c>
      <c r="M177" s="5">
        <v>38033</v>
      </c>
      <c r="N177" s="5">
        <v>344390</v>
      </c>
      <c r="O177" s="5">
        <v>210199</v>
      </c>
      <c r="P177" s="5">
        <v>41812</v>
      </c>
      <c r="Q177" s="5">
        <v>7303</v>
      </c>
      <c r="R177" s="5">
        <v>57570</v>
      </c>
      <c r="S177" s="5">
        <v>10527</v>
      </c>
      <c r="T177" s="5">
        <v>61</v>
      </c>
      <c r="U177" s="5">
        <v>16920</v>
      </c>
      <c r="V177" s="5">
        <v>288470</v>
      </c>
      <c r="W177" s="5">
        <v>232554</v>
      </c>
      <c r="X177" s="5">
        <v>7799</v>
      </c>
      <c r="Y177" s="5">
        <v>13944</v>
      </c>
      <c r="Z177" s="5">
        <v>7709</v>
      </c>
      <c r="AA177" s="5">
        <v>22183</v>
      </c>
      <c r="AB177" s="5">
        <v>85</v>
      </c>
      <c r="AC177" s="5">
        <v>4196</v>
      </c>
      <c r="AD177" s="5">
        <v>323923</v>
      </c>
      <c r="AE177" s="5">
        <v>197743</v>
      </c>
      <c r="AF177" s="5">
        <v>14695</v>
      </c>
      <c r="AG177" s="5">
        <v>3801</v>
      </c>
      <c r="AH177" s="5">
        <v>24560</v>
      </c>
      <c r="AI177" s="5">
        <v>83106</v>
      </c>
      <c r="AJ177" s="5">
        <v>18</v>
      </c>
      <c r="AK177" s="5">
        <v>786619</v>
      </c>
      <c r="AL177" s="5">
        <v>245487</v>
      </c>
      <c r="AM177" s="5">
        <v>32190</v>
      </c>
      <c r="AN177" s="5">
        <v>6346</v>
      </c>
      <c r="AO177" s="5">
        <v>79168</v>
      </c>
      <c r="AP177" s="5">
        <v>116242</v>
      </c>
      <c r="AQ177" s="5">
        <v>305065</v>
      </c>
      <c r="AR177" s="5">
        <v>196</v>
      </c>
      <c r="AS177" s="5">
        <v>1924</v>
      </c>
    </row>
    <row r="178" spans="1:45">
      <c r="A178" s="5">
        <v>1391</v>
      </c>
      <c r="B178" s="5">
        <v>3</v>
      </c>
      <c r="C178" s="5" t="s">
        <v>478</v>
      </c>
      <c r="D178" s="5" t="s">
        <v>479</v>
      </c>
      <c r="E178" s="5">
        <v>2639296</v>
      </c>
      <c r="F178" s="5">
        <v>141099</v>
      </c>
      <c r="G178" s="5">
        <v>33685</v>
      </c>
      <c r="H178" s="5">
        <v>23114</v>
      </c>
      <c r="I178" s="5">
        <v>109112</v>
      </c>
      <c r="J178" s="5">
        <v>1224917</v>
      </c>
      <c r="K178" s="5">
        <v>1076536</v>
      </c>
      <c r="L178" s="5">
        <v>683</v>
      </c>
      <c r="M178" s="5">
        <v>30149</v>
      </c>
      <c r="N178" s="5">
        <v>126047</v>
      </c>
      <c r="O178" s="5">
        <v>36778</v>
      </c>
      <c r="P178" s="5">
        <v>12461</v>
      </c>
      <c r="Q178" s="5">
        <v>3726</v>
      </c>
      <c r="R178" s="5">
        <v>54399</v>
      </c>
      <c r="S178" s="5">
        <v>3598</v>
      </c>
      <c r="T178" s="5">
        <v>8</v>
      </c>
      <c r="U178" s="5">
        <v>15077</v>
      </c>
      <c r="V178" s="5">
        <v>39697</v>
      </c>
      <c r="W178" s="5">
        <v>10700</v>
      </c>
      <c r="X178" s="5">
        <v>1226</v>
      </c>
      <c r="Y178" s="5">
        <v>13190</v>
      </c>
      <c r="Z178" s="5">
        <v>4223</v>
      </c>
      <c r="AA178" s="5">
        <v>6260</v>
      </c>
      <c r="AB178" s="5">
        <v>0</v>
      </c>
      <c r="AC178" s="5">
        <v>4098</v>
      </c>
      <c r="AD178" s="5">
        <v>105822</v>
      </c>
      <c r="AE178" s="5">
        <v>54673</v>
      </c>
      <c r="AF178" s="5">
        <v>11123</v>
      </c>
      <c r="AG178" s="5">
        <v>1450</v>
      </c>
      <c r="AH178" s="5">
        <v>998</v>
      </c>
      <c r="AI178" s="5">
        <v>37572</v>
      </c>
      <c r="AJ178" s="5">
        <v>6</v>
      </c>
      <c r="AK178" s="5">
        <v>519150</v>
      </c>
      <c r="AL178" s="5">
        <v>169648</v>
      </c>
      <c r="AM178" s="5">
        <v>13296</v>
      </c>
      <c r="AN178" s="5">
        <v>4438</v>
      </c>
      <c r="AO178" s="5">
        <v>59939</v>
      </c>
      <c r="AP178" s="5">
        <v>39494</v>
      </c>
      <c r="AQ178" s="5">
        <v>230697</v>
      </c>
      <c r="AR178" s="5">
        <v>85</v>
      </c>
      <c r="AS178" s="5">
        <v>1553</v>
      </c>
    </row>
    <row r="179" spans="1:45">
      <c r="A179" s="5">
        <v>1391</v>
      </c>
      <c r="B179" s="5">
        <v>4</v>
      </c>
      <c r="C179" s="5" t="s">
        <v>480</v>
      </c>
      <c r="D179" s="5" t="s">
        <v>479</v>
      </c>
      <c r="E179" s="5">
        <v>2639296</v>
      </c>
      <c r="F179" s="5">
        <v>141099</v>
      </c>
      <c r="G179" s="5">
        <v>33685</v>
      </c>
      <c r="H179" s="5">
        <v>23114</v>
      </c>
      <c r="I179" s="5">
        <v>109112</v>
      </c>
      <c r="J179" s="5">
        <v>1224917</v>
      </c>
      <c r="K179" s="5">
        <v>1076536</v>
      </c>
      <c r="L179" s="5">
        <v>683</v>
      </c>
      <c r="M179" s="5">
        <v>30149</v>
      </c>
      <c r="N179" s="5">
        <v>126047</v>
      </c>
      <c r="O179" s="5">
        <v>36778</v>
      </c>
      <c r="P179" s="5">
        <v>12461</v>
      </c>
      <c r="Q179" s="5">
        <v>3726</v>
      </c>
      <c r="R179" s="5">
        <v>54399</v>
      </c>
      <c r="S179" s="5">
        <v>3598</v>
      </c>
      <c r="T179" s="5">
        <v>8</v>
      </c>
      <c r="U179" s="5">
        <v>15077</v>
      </c>
      <c r="V179" s="5">
        <v>39697</v>
      </c>
      <c r="W179" s="5">
        <v>10700</v>
      </c>
      <c r="X179" s="5">
        <v>1226</v>
      </c>
      <c r="Y179" s="5">
        <v>13190</v>
      </c>
      <c r="Z179" s="5">
        <v>4223</v>
      </c>
      <c r="AA179" s="5">
        <v>6260</v>
      </c>
      <c r="AB179" s="5">
        <v>0</v>
      </c>
      <c r="AC179" s="5">
        <v>4098</v>
      </c>
      <c r="AD179" s="5">
        <v>105822</v>
      </c>
      <c r="AE179" s="5">
        <v>54673</v>
      </c>
      <c r="AF179" s="5">
        <v>11123</v>
      </c>
      <c r="AG179" s="5">
        <v>1450</v>
      </c>
      <c r="AH179" s="5">
        <v>998</v>
      </c>
      <c r="AI179" s="5">
        <v>37572</v>
      </c>
      <c r="AJ179" s="5">
        <v>6</v>
      </c>
      <c r="AK179" s="5">
        <v>519150</v>
      </c>
      <c r="AL179" s="5">
        <v>169648</v>
      </c>
      <c r="AM179" s="5">
        <v>13296</v>
      </c>
      <c r="AN179" s="5">
        <v>4438</v>
      </c>
      <c r="AO179" s="5">
        <v>59939</v>
      </c>
      <c r="AP179" s="5">
        <v>39494</v>
      </c>
      <c r="AQ179" s="5">
        <v>230697</v>
      </c>
      <c r="AR179" s="5">
        <v>85</v>
      </c>
      <c r="AS179" s="5">
        <v>1553</v>
      </c>
    </row>
    <row r="180" spans="1:45">
      <c r="A180" s="5">
        <v>1391</v>
      </c>
      <c r="B180" s="5">
        <v>3</v>
      </c>
      <c r="C180" s="5" t="s">
        <v>481</v>
      </c>
      <c r="D180" s="5" t="s">
        <v>482</v>
      </c>
      <c r="E180" s="5">
        <v>60890</v>
      </c>
      <c r="F180" s="5">
        <v>33593</v>
      </c>
      <c r="G180" s="5">
        <v>7983</v>
      </c>
      <c r="H180" s="5">
        <v>3939</v>
      </c>
      <c r="I180" s="5">
        <v>4809</v>
      </c>
      <c r="J180" s="5">
        <v>10134</v>
      </c>
      <c r="K180" s="5">
        <v>0</v>
      </c>
      <c r="L180" s="5">
        <v>56</v>
      </c>
      <c r="M180" s="5">
        <v>377</v>
      </c>
      <c r="N180" s="5">
        <v>4013</v>
      </c>
      <c r="O180" s="5">
        <v>3077</v>
      </c>
      <c r="P180" s="5">
        <v>350</v>
      </c>
      <c r="Q180" s="5">
        <v>280</v>
      </c>
      <c r="R180" s="5">
        <v>0</v>
      </c>
      <c r="S180" s="5">
        <v>0</v>
      </c>
      <c r="T180" s="5">
        <v>0</v>
      </c>
      <c r="U180" s="5">
        <v>307</v>
      </c>
      <c r="V180" s="5">
        <v>16171</v>
      </c>
      <c r="W180" s="5">
        <v>14582</v>
      </c>
      <c r="X180" s="5">
        <v>189</v>
      </c>
      <c r="Y180" s="5">
        <v>31</v>
      </c>
      <c r="Z180" s="5">
        <v>178</v>
      </c>
      <c r="AA180" s="5">
        <v>1142</v>
      </c>
      <c r="AB180" s="5">
        <v>49</v>
      </c>
      <c r="AC180" s="5">
        <v>0</v>
      </c>
      <c r="AD180" s="5">
        <v>15986</v>
      </c>
      <c r="AE180" s="5">
        <v>4126</v>
      </c>
      <c r="AF180" s="5">
        <v>152</v>
      </c>
      <c r="AG180" s="5">
        <v>114</v>
      </c>
      <c r="AH180" s="5">
        <v>353</v>
      </c>
      <c r="AI180" s="5">
        <v>11240</v>
      </c>
      <c r="AJ180" s="5">
        <v>0</v>
      </c>
      <c r="AK180" s="5">
        <v>18097</v>
      </c>
      <c r="AL180" s="5">
        <v>233</v>
      </c>
      <c r="AM180" s="5">
        <v>0</v>
      </c>
      <c r="AN180" s="5">
        <v>78</v>
      </c>
      <c r="AO180" s="5">
        <v>1092</v>
      </c>
      <c r="AP180" s="5">
        <v>13902</v>
      </c>
      <c r="AQ180" s="5">
        <v>2792</v>
      </c>
      <c r="AR180" s="5">
        <v>0</v>
      </c>
      <c r="AS180" s="5">
        <v>0</v>
      </c>
    </row>
    <row r="181" spans="1:45">
      <c r="A181" s="5">
        <v>1391</v>
      </c>
      <c r="B181" s="5">
        <v>4</v>
      </c>
      <c r="C181" s="5" t="s">
        <v>483</v>
      </c>
      <c r="D181" s="5" t="s">
        <v>482</v>
      </c>
      <c r="E181" s="5">
        <v>60890</v>
      </c>
      <c r="F181" s="5">
        <v>33593</v>
      </c>
      <c r="G181" s="5">
        <v>7983</v>
      </c>
      <c r="H181" s="5">
        <v>3939</v>
      </c>
      <c r="I181" s="5">
        <v>4809</v>
      </c>
      <c r="J181" s="5">
        <v>10134</v>
      </c>
      <c r="K181" s="5">
        <v>0</v>
      </c>
      <c r="L181" s="5">
        <v>56</v>
      </c>
      <c r="M181" s="5">
        <v>377</v>
      </c>
      <c r="N181" s="5">
        <v>4013</v>
      </c>
      <c r="O181" s="5">
        <v>3077</v>
      </c>
      <c r="P181" s="5">
        <v>350</v>
      </c>
      <c r="Q181" s="5">
        <v>280</v>
      </c>
      <c r="R181" s="5">
        <v>0</v>
      </c>
      <c r="S181" s="5">
        <v>0</v>
      </c>
      <c r="T181" s="5">
        <v>0</v>
      </c>
      <c r="U181" s="5">
        <v>307</v>
      </c>
      <c r="V181" s="5">
        <v>16171</v>
      </c>
      <c r="W181" s="5">
        <v>14582</v>
      </c>
      <c r="X181" s="5">
        <v>189</v>
      </c>
      <c r="Y181" s="5">
        <v>31</v>
      </c>
      <c r="Z181" s="5">
        <v>178</v>
      </c>
      <c r="AA181" s="5">
        <v>1142</v>
      </c>
      <c r="AB181" s="5">
        <v>49</v>
      </c>
      <c r="AC181" s="5">
        <v>0</v>
      </c>
      <c r="AD181" s="5">
        <v>15986</v>
      </c>
      <c r="AE181" s="5">
        <v>4126</v>
      </c>
      <c r="AF181" s="5">
        <v>152</v>
      </c>
      <c r="AG181" s="5">
        <v>114</v>
      </c>
      <c r="AH181" s="5">
        <v>353</v>
      </c>
      <c r="AI181" s="5">
        <v>11240</v>
      </c>
      <c r="AJ181" s="5">
        <v>0</v>
      </c>
      <c r="AK181" s="5">
        <v>18097</v>
      </c>
      <c r="AL181" s="5">
        <v>233</v>
      </c>
      <c r="AM181" s="5">
        <v>0</v>
      </c>
      <c r="AN181" s="5">
        <v>78</v>
      </c>
      <c r="AO181" s="5">
        <v>1092</v>
      </c>
      <c r="AP181" s="5">
        <v>13902</v>
      </c>
      <c r="AQ181" s="5">
        <v>2792</v>
      </c>
      <c r="AR181" s="5">
        <v>0</v>
      </c>
      <c r="AS181" s="5">
        <v>0</v>
      </c>
    </row>
    <row r="182" spans="1:45">
      <c r="A182" s="5">
        <v>1391</v>
      </c>
      <c r="B182" s="5">
        <v>3</v>
      </c>
      <c r="C182" s="5" t="s">
        <v>484</v>
      </c>
      <c r="D182" s="5" t="s">
        <v>485</v>
      </c>
      <c r="E182" s="5">
        <v>2112877</v>
      </c>
      <c r="F182" s="5">
        <v>1326181</v>
      </c>
      <c r="G182" s="5">
        <v>153880</v>
      </c>
      <c r="H182" s="5">
        <v>58238</v>
      </c>
      <c r="I182" s="5">
        <v>40164</v>
      </c>
      <c r="J182" s="5">
        <v>357602</v>
      </c>
      <c r="K182" s="5">
        <v>162765</v>
      </c>
      <c r="L182" s="5">
        <v>6540</v>
      </c>
      <c r="M182" s="5">
        <v>7507</v>
      </c>
      <c r="N182" s="5">
        <v>214330</v>
      </c>
      <c r="O182" s="5">
        <v>170343</v>
      </c>
      <c r="P182" s="5">
        <v>29001</v>
      </c>
      <c r="Q182" s="5">
        <v>3297</v>
      </c>
      <c r="R182" s="5">
        <v>3171</v>
      </c>
      <c r="S182" s="5">
        <v>6929</v>
      </c>
      <c r="T182" s="5">
        <v>53</v>
      </c>
      <c r="U182" s="5">
        <v>1536</v>
      </c>
      <c r="V182" s="5">
        <v>232601</v>
      </c>
      <c r="W182" s="5">
        <v>207271</v>
      </c>
      <c r="X182" s="5">
        <v>6384</v>
      </c>
      <c r="Y182" s="5">
        <v>722</v>
      </c>
      <c r="Z182" s="5">
        <v>3308</v>
      </c>
      <c r="AA182" s="5">
        <v>14782</v>
      </c>
      <c r="AB182" s="5">
        <v>36</v>
      </c>
      <c r="AC182" s="5">
        <v>98</v>
      </c>
      <c r="AD182" s="5">
        <v>202115</v>
      </c>
      <c r="AE182" s="5">
        <v>138944</v>
      </c>
      <c r="AF182" s="5">
        <v>3420</v>
      </c>
      <c r="AG182" s="5">
        <v>2237</v>
      </c>
      <c r="AH182" s="5">
        <v>23209</v>
      </c>
      <c r="AI182" s="5">
        <v>34294</v>
      </c>
      <c r="AJ182" s="5">
        <v>11</v>
      </c>
      <c r="AK182" s="5">
        <v>249371</v>
      </c>
      <c r="AL182" s="5">
        <v>75606</v>
      </c>
      <c r="AM182" s="5">
        <v>18894</v>
      </c>
      <c r="AN182" s="5">
        <v>1830</v>
      </c>
      <c r="AO182" s="5">
        <v>18137</v>
      </c>
      <c r="AP182" s="5">
        <v>62846</v>
      </c>
      <c r="AQ182" s="5">
        <v>71576</v>
      </c>
      <c r="AR182" s="5">
        <v>111</v>
      </c>
      <c r="AS182" s="5">
        <v>372</v>
      </c>
    </row>
    <row r="183" spans="1:45">
      <c r="A183" s="5">
        <v>1391</v>
      </c>
      <c r="B183" s="5">
        <v>4</v>
      </c>
      <c r="C183" s="5" t="s">
        <v>486</v>
      </c>
      <c r="D183" s="5" t="s">
        <v>485</v>
      </c>
      <c r="E183" s="5">
        <v>2112877</v>
      </c>
      <c r="F183" s="5">
        <v>1326181</v>
      </c>
      <c r="G183" s="5">
        <v>153880</v>
      </c>
      <c r="H183" s="5">
        <v>58238</v>
      </c>
      <c r="I183" s="5">
        <v>40164</v>
      </c>
      <c r="J183" s="5">
        <v>357602</v>
      </c>
      <c r="K183" s="5">
        <v>162765</v>
      </c>
      <c r="L183" s="5">
        <v>6540</v>
      </c>
      <c r="M183" s="5">
        <v>7507</v>
      </c>
      <c r="N183" s="5">
        <v>214330</v>
      </c>
      <c r="O183" s="5">
        <v>170343</v>
      </c>
      <c r="P183" s="5">
        <v>29001</v>
      </c>
      <c r="Q183" s="5">
        <v>3297</v>
      </c>
      <c r="R183" s="5">
        <v>3171</v>
      </c>
      <c r="S183" s="5">
        <v>6929</v>
      </c>
      <c r="T183" s="5">
        <v>53</v>
      </c>
      <c r="U183" s="5">
        <v>1536</v>
      </c>
      <c r="V183" s="5">
        <v>232601</v>
      </c>
      <c r="W183" s="5">
        <v>207271</v>
      </c>
      <c r="X183" s="5">
        <v>6384</v>
      </c>
      <c r="Y183" s="5">
        <v>722</v>
      </c>
      <c r="Z183" s="5">
        <v>3308</v>
      </c>
      <c r="AA183" s="5">
        <v>14782</v>
      </c>
      <c r="AB183" s="5">
        <v>36</v>
      </c>
      <c r="AC183" s="5">
        <v>98</v>
      </c>
      <c r="AD183" s="5">
        <v>202115</v>
      </c>
      <c r="AE183" s="5">
        <v>138944</v>
      </c>
      <c r="AF183" s="5">
        <v>3420</v>
      </c>
      <c r="AG183" s="5">
        <v>2237</v>
      </c>
      <c r="AH183" s="5">
        <v>23209</v>
      </c>
      <c r="AI183" s="5">
        <v>34294</v>
      </c>
      <c r="AJ183" s="5">
        <v>11</v>
      </c>
      <c r="AK183" s="5">
        <v>249371</v>
      </c>
      <c r="AL183" s="5">
        <v>75606</v>
      </c>
      <c r="AM183" s="5">
        <v>18894</v>
      </c>
      <c r="AN183" s="5">
        <v>1830</v>
      </c>
      <c r="AO183" s="5">
        <v>18137</v>
      </c>
      <c r="AP183" s="5">
        <v>62846</v>
      </c>
      <c r="AQ183" s="5">
        <v>71576</v>
      </c>
      <c r="AR183" s="5">
        <v>111</v>
      </c>
      <c r="AS183" s="5">
        <v>372</v>
      </c>
    </row>
    <row r="184" spans="1:45">
      <c r="A184" s="5">
        <v>1391</v>
      </c>
      <c r="B184" s="5">
        <v>2</v>
      </c>
      <c r="C184" s="5" t="s">
        <v>487</v>
      </c>
      <c r="D184" s="5" t="s">
        <v>488</v>
      </c>
      <c r="E184" s="5">
        <v>1090457</v>
      </c>
      <c r="F184" s="5">
        <v>366438</v>
      </c>
      <c r="G184" s="5">
        <v>585906</v>
      </c>
      <c r="H184" s="5">
        <v>21264</v>
      </c>
      <c r="I184" s="5">
        <v>24951</v>
      </c>
      <c r="J184" s="5">
        <v>62992</v>
      </c>
      <c r="K184" s="5">
        <v>26277</v>
      </c>
      <c r="L184" s="5">
        <v>971</v>
      </c>
      <c r="M184" s="5">
        <v>1658</v>
      </c>
      <c r="N184" s="5">
        <v>325541</v>
      </c>
      <c r="O184" s="5">
        <v>207353</v>
      </c>
      <c r="P184" s="5">
        <v>110311</v>
      </c>
      <c r="Q184" s="5">
        <v>3450</v>
      </c>
      <c r="R184" s="5">
        <v>3001</v>
      </c>
      <c r="S184" s="5">
        <v>435</v>
      </c>
      <c r="T184" s="5">
        <v>148</v>
      </c>
      <c r="U184" s="5">
        <v>843</v>
      </c>
      <c r="V184" s="5">
        <v>44194</v>
      </c>
      <c r="W184" s="5">
        <v>32534</v>
      </c>
      <c r="X184" s="5">
        <v>407</v>
      </c>
      <c r="Y184" s="5">
        <v>31</v>
      </c>
      <c r="Z184" s="5">
        <v>68</v>
      </c>
      <c r="AA184" s="5">
        <v>11120</v>
      </c>
      <c r="AB184" s="5">
        <v>2</v>
      </c>
      <c r="AC184" s="5">
        <v>33</v>
      </c>
      <c r="AD184" s="5">
        <v>84959</v>
      </c>
      <c r="AE184" s="5">
        <v>46953</v>
      </c>
      <c r="AF184" s="5">
        <v>2017</v>
      </c>
      <c r="AG184" s="5">
        <v>310</v>
      </c>
      <c r="AH184" s="5">
        <v>4709</v>
      </c>
      <c r="AI184" s="5">
        <v>30970</v>
      </c>
      <c r="AJ184" s="5">
        <v>0</v>
      </c>
      <c r="AK184" s="5">
        <v>47263</v>
      </c>
      <c r="AL184" s="5">
        <v>13061</v>
      </c>
      <c r="AM184" s="5">
        <v>364</v>
      </c>
      <c r="AN184" s="5">
        <v>1961</v>
      </c>
      <c r="AO184" s="5">
        <v>1815</v>
      </c>
      <c r="AP184" s="5">
        <v>29987</v>
      </c>
      <c r="AQ184" s="5">
        <v>0</v>
      </c>
      <c r="AR184" s="5">
        <v>0</v>
      </c>
      <c r="AS184" s="5">
        <v>75</v>
      </c>
    </row>
    <row r="185" spans="1:45">
      <c r="A185" s="5">
        <v>1391</v>
      </c>
      <c r="B185" s="5">
        <v>3</v>
      </c>
      <c r="C185" s="5" t="s">
        <v>489</v>
      </c>
      <c r="D185" s="5" t="s">
        <v>490</v>
      </c>
      <c r="E185" s="5">
        <v>913560</v>
      </c>
      <c r="F185" s="5">
        <v>295623</v>
      </c>
      <c r="G185" s="5">
        <v>546315</v>
      </c>
      <c r="H185" s="5">
        <v>10579</v>
      </c>
      <c r="I185" s="5">
        <v>13853</v>
      </c>
      <c r="J185" s="5">
        <v>19826</v>
      </c>
      <c r="K185" s="5">
        <v>25681</v>
      </c>
      <c r="L185" s="5">
        <v>487</v>
      </c>
      <c r="M185" s="5">
        <v>1195</v>
      </c>
      <c r="N185" s="5">
        <v>313819</v>
      </c>
      <c r="O185" s="5">
        <v>197168</v>
      </c>
      <c r="P185" s="5">
        <v>109985</v>
      </c>
      <c r="Q185" s="5">
        <v>3040</v>
      </c>
      <c r="R185" s="5">
        <v>2688</v>
      </c>
      <c r="S185" s="5">
        <v>0</v>
      </c>
      <c r="T185" s="5">
        <v>132</v>
      </c>
      <c r="U185" s="5">
        <v>805</v>
      </c>
      <c r="V185" s="5">
        <v>38557</v>
      </c>
      <c r="W185" s="5">
        <v>27262</v>
      </c>
      <c r="X185" s="5">
        <v>141</v>
      </c>
      <c r="Y185" s="5">
        <v>29</v>
      </c>
      <c r="Z185" s="5">
        <v>12</v>
      </c>
      <c r="AA185" s="5">
        <v>11109</v>
      </c>
      <c r="AB185" s="5">
        <v>2</v>
      </c>
      <c r="AC185" s="5">
        <v>3</v>
      </c>
      <c r="AD185" s="5">
        <v>71054</v>
      </c>
      <c r="AE185" s="5">
        <v>43318</v>
      </c>
      <c r="AF185" s="5">
        <v>1181</v>
      </c>
      <c r="AG185" s="5">
        <v>106</v>
      </c>
      <c r="AH185" s="5">
        <v>1701</v>
      </c>
      <c r="AI185" s="5">
        <v>24747</v>
      </c>
      <c r="AJ185" s="5">
        <v>0</v>
      </c>
      <c r="AK185" s="5">
        <v>3497</v>
      </c>
      <c r="AL185" s="5">
        <v>2649</v>
      </c>
      <c r="AM185" s="5">
        <v>327</v>
      </c>
      <c r="AN185" s="5">
        <v>193</v>
      </c>
      <c r="AO185" s="5">
        <v>327</v>
      </c>
      <c r="AP185" s="5">
        <v>0</v>
      </c>
      <c r="AQ185" s="5">
        <v>0</v>
      </c>
      <c r="AR185" s="5">
        <v>0</v>
      </c>
      <c r="AS185" s="5">
        <v>0</v>
      </c>
    </row>
    <row r="186" spans="1:45">
      <c r="A186" s="5">
        <v>1391</v>
      </c>
      <c r="B186" s="5">
        <v>4</v>
      </c>
      <c r="C186" s="5" t="s">
        <v>491</v>
      </c>
      <c r="D186" s="5" t="s">
        <v>492</v>
      </c>
      <c r="E186" s="5">
        <v>913250</v>
      </c>
      <c r="F186" s="5">
        <v>295623</v>
      </c>
      <c r="G186" s="5">
        <v>546015</v>
      </c>
      <c r="H186" s="5">
        <v>10579</v>
      </c>
      <c r="I186" s="5">
        <v>13853</v>
      </c>
      <c r="J186" s="5">
        <v>19826</v>
      </c>
      <c r="K186" s="5">
        <v>25681</v>
      </c>
      <c r="L186" s="5">
        <v>477</v>
      </c>
      <c r="M186" s="5">
        <v>1195</v>
      </c>
      <c r="N186" s="5">
        <v>313819</v>
      </c>
      <c r="O186" s="5">
        <v>197168</v>
      </c>
      <c r="P186" s="5">
        <v>109985</v>
      </c>
      <c r="Q186" s="5">
        <v>3040</v>
      </c>
      <c r="R186" s="5">
        <v>2688</v>
      </c>
      <c r="S186" s="5">
        <v>0</v>
      </c>
      <c r="T186" s="5">
        <v>132</v>
      </c>
      <c r="U186" s="5">
        <v>805</v>
      </c>
      <c r="V186" s="5">
        <v>38557</v>
      </c>
      <c r="W186" s="5">
        <v>27262</v>
      </c>
      <c r="X186" s="5">
        <v>141</v>
      </c>
      <c r="Y186" s="5">
        <v>29</v>
      </c>
      <c r="Z186" s="5">
        <v>12</v>
      </c>
      <c r="AA186" s="5">
        <v>11109</v>
      </c>
      <c r="AB186" s="5">
        <v>2</v>
      </c>
      <c r="AC186" s="5">
        <v>3</v>
      </c>
      <c r="AD186" s="5">
        <v>71054</v>
      </c>
      <c r="AE186" s="5">
        <v>43318</v>
      </c>
      <c r="AF186" s="5">
        <v>1181</v>
      </c>
      <c r="AG186" s="5">
        <v>106</v>
      </c>
      <c r="AH186" s="5">
        <v>1701</v>
      </c>
      <c r="AI186" s="5">
        <v>24747</v>
      </c>
      <c r="AJ186" s="5">
        <v>0</v>
      </c>
      <c r="AK186" s="5">
        <v>3497</v>
      </c>
      <c r="AL186" s="5">
        <v>2649</v>
      </c>
      <c r="AM186" s="5">
        <v>327</v>
      </c>
      <c r="AN186" s="5">
        <v>193</v>
      </c>
      <c r="AO186" s="5">
        <v>327</v>
      </c>
      <c r="AP186" s="5">
        <v>0</v>
      </c>
      <c r="AQ186" s="5">
        <v>0</v>
      </c>
      <c r="AR186" s="5">
        <v>0</v>
      </c>
      <c r="AS186" s="5">
        <v>0</v>
      </c>
    </row>
    <row r="187" spans="1:45">
      <c r="A187" s="5">
        <v>1391</v>
      </c>
      <c r="B187" s="5">
        <v>4</v>
      </c>
      <c r="C187" s="5" t="s">
        <v>493</v>
      </c>
      <c r="D187" s="5" t="s">
        <v>494</v>
      </c>
      <c r="E187" s="5">
        <v>310</v>
      </c>
      <c r="F187" s="5">
        <v>0</v>
      </c>
      <c r="G187" s="5">
        <v>300</v>
      </c>
      <c r="H187" s="5">
        <v>0</v>
      </c>
      <c r="I187" s="5">
        <v>0</v>
      </c>
      <c r="J187" s="5">
        <v>0</v>
      </c>
      <c r="K187" s="5">
        <v>0</v>
      </c>
      <c r="L187" s="5">
        <v>10</v>
      </c>
      <c r="M187" s="5">
        <v>0</v>
      </c>
      <c r="N187" s="5">
        <v>0</v>
      </c>
      <c r="O187" s="5">
        <v>0</v>
      </c>
      <c r="P187" s="5">
        <v>0</v>
      </c>
      <c r="Q187" s="5">
        <v>0</v>
      </c>
      <c r="R187" s="5">
        <v>0</v>
      </c>
      <c r="S187" s="5">
        <v>0</v>
      </c>
      <c r="T187" s="5">
        <v>0</v>
      </c>
      <c r="U187" s="5">
        <v>0</v>
      </c>
      <c r="V187" s="5">
        <v>0</v>
      </c>
      <c r="W187" s="5">
        <v>0</v>
      </c>
      <c r="X187" s="5">
        <v>0</v>
      </c>
      <c r="Y187" s="5">
        <v>0</v>
      </c>
      <c r="Z187" s="5">
        <v>0</v>
      </c>
      <c r="AA187" s="5">
        <v>0</v>
      </c>
      <c r="AB187" s="5">
        <v>0</v>
      </c>
      <c r="AC187" s="5">
        <v>0</v>
      </c>
      <c r="AD187" s="5">
        <v>0</v>
      </c>
      <c r="AE187" s="5">
        <v>0</v>
      </c>
      <c r="AF187" s="5">
        <v>0</v>
      </c>
      <c r="AG187" s="5">
        <v>0</v>
      </c>
      <c r="AH187" s="5">
        <v>0</v>
      </c>
      <c r="AI187" s="5">
        <v>0</v>
      </c>
      <c r="AJ187" s="5">
        <v>0</v>
      </c>
      <c r="AK187" s="5">
        <v>0</v>
      </c>
      <c r="AL187" s="5">
        <v>0</v>
      </c>
      <c r="AM187" s="5">
        <v>0</v>
      </c>
      <c r="AN187" s="5">
        <v>0</v>
      </c>
      <c r="AO187" s="5">
        <v>0</v>
      </c>
      <c r="AP187" s="5">
        <v>0</v>
      </c>
      <c r="AQ187" s="5">
        <v>0</v>
      </c>
      <c r="AR187" s="5">
        <v>0</v>
      </c>
      <c r="AS187" s="5">
        <v>0</v>
      </c>
    </row>
    <row r="188" spans="1:45">
      <c r="A188" s="5">
        <v>1391</v>
      </c>
      <c r="B188" s="5">
        <v>3</v>
      </c>
      <c r="C188" s="5" t="s">
        <v>495</v>
      </c>
      <c r="D188" s="5" t="s">
        <v>496</v>
      </c>
      <c r="E188" s="5">
        <v>26144</v>
      </c>
      <c r="F188" s="5">
        <v>13201</v>
      </c>
      <c r="G188" s="5">
        <v>4178</v>
      </c>
      <c r="H188" s="5">
        <v>3608</v>
      </c>
      <c r="I188" s="5">
        <v>1542</v>
      </c>
      <c r="J188" s="5">
        <v>3211</v>
      </c>
      <c r="K188" s="5">
        <v>0</v>
      </c>
      <c r="L188" s="5">
        <v>335</v>
      </c>
      <c r="M188" s="5">
        <v>69</v>
      </c>
      <c r="N188" s="5">
        <v>4822</v>
      </c>
      <c r="O188" s="5">
        <v>4394</v>
      </c>
      <c r="P188" s="5">
        <v>0</v>
      </c>
      <c r="Q188" s="5">
        <v>76</v>
      </c>
      <c r="R188" s="5">
        <v>140</v>
      </c>
      <c r="S188" s="5">
        <v>199</v>
      </c>
      <c r="T188" s="5">
        <v>13</v>
      </c>
      <c r="U188" s="5">
        <v>0</v>
      </c>
      <c r="V188" s="5">
        <v>3008</v>
      </c>
      <c r="W188" s="5">
        <v>3008</v>
      </c>
      <c r="X188" s="5">
        <v>0</v>
      </c>
      <c r="Y188" s="5">
        <v>0</v>
      </c>
      <c r="Z188" s="5">
        <v>0</v>
      </c>
      <c r="AA188" s="5">
        <v>0</v>
      </c>
      <c r="AB188" s="5">
        <v>0</v>
      </c>
      <c r="AC188" s="5">
        <v>0</v>
      </c>
      <c r="AD188" s="5">
        <v>1457</v>
      </c>
      <c r="AE188" s="5">
        <v>576</v>
      </c>
      <c r="AF188" s="5">
        <v>0</v>
      </c>
      <c r="AG188" s="5">
        <v>0</v>
      </c>
      <c r="AH188" s="5">
        <v>881</v>
      </c>
      <c r="AI188" s="5">
        <v>0</v>
      </c>
      <c r="AJ188" s="5">
        <v>0</v>
      </c>
      <c r="AK188" s="5">
        <v>1167</v>
      </c>
      <c r="AL188" s="5">
        <v>0</v>
      </c>
      <c r="AM188" s="5">
        <v>2</v>
      </c>
      <c r="AN188" s="5">
        <v>135</v>
      </c>
      <c r="AO188" s="5">
        <v>394</v>
      </c>
      <c r="AP188" s="5">
        <v>636</v>
      </c>
      <c r="AQ188" s="5">
        <v>0</v>
      </c>
      <c r="AR188" s="5">
        <v>0</v>
      </c>
      <c r="AS188" s="5">
        <v>0</v>
      </c>
    </row>
    <row r="189" spans="1:45">
      <c r="A189" s="5">
        <v>1391</v>
      </c>
      <c r="B189" s="5">
        <v>4</v>
      </c>
      <c r="C189" s="5" t="s">
        <v>497</v>
      </c>
      <c r="D189" s="5" t="s">
        <v>496</v>
      </c>
      <c r="E189" s="5">
        <v>26144</v>
      </c>
      <c r="F189" s="5">
        <v>13201</v>
      </c>
      <c r="G189" s="5">
        <v>4178</v>
      </c>
      <c r="H189" s="5">
        <v>3608</v>
      </c>
      <c r="I189" s="5">
        <v>1542</v>
      </c>
      <c r="J189" s="5">
        <v>3211</v>
      </c>
      <c r="K189" s="5">
        <v>0</v>
      </c>
      <c r="L189" s="5">
        <v>335</v>
      </c>
      <c r="M189" s="5">
        <v>69</v>
      </c>
      <c r="N189" s="5">
        <v>4822</v>
      </c>
      <c r="O189" s="5">
        <v>4394</v>
      </c>
      <c r="P189" s="5">
        <v>0</v>
      </c>
      <c r="Q189" s="5">
        <v>76</v>
      </c>
      <c r="R189" s="5">
        <v>140</v>
      </c>
      <c r="S189" s="5">
        <v>199</v>
      </c>
      <c r="T189" s="5">
        <v>13</v>
      </c>
      <c r="U189" s="5">
        <v>0</v>
      </c>
      <c r="V189" s="5">
        <v>3008</v>
      </c>
      <c r="W189" s="5">
        <v>3008</v>
      </c>
      <c r="X189" s="5">
        <v>0</v>
      </c>
      <c r="Y189" s="5">
        <v>0</v>
      </c>
      <c r="Z189" s="5">
        <v>0</v>
      </c>
      <c r="AA189" s="5">
        <v>0</v>
      </c>
      <c r="AB189" s="5">
        <v>0</v>
      </c>
      <c r="AC189" s="5">
        <v>0</v>
      </c>
      <c r="AD189" s="5">
        <v>1457</v>
      </c>
      <c r="AE189" s="5">
        <v>576</v>
      </c>
      <c r="AF189" s="5">
        <v>0</v>
      </c>
      <c r="AG189" s="5">
        <v>0</v>
      </c>
      <c r="AH189" s="5">
        <v>881</v>
      </c>
      <c r="AI189" s="5">
        <v>0</v>
      </c>
      <c r="AJ189" s="5">
        <v>0</v>
      </c>
      <c r="AK189" s="5">
        <v>1167</v>
      </c>
      <c r="AL189" s="5">
        <v>0</v>
      </c>
      <c r="AM189" s="5">
        <v>2</v>
      </c>
      <c r="AN189" s="5">
        <v>135</v>
      </c>
      <c r="AO189" s="5">
        <v>394</v>
      </c>
      <c r="AP189" s="5">
        <v>636</v>
      </c>
      <c r="AQ189" s="5">
        <v>0</v>
      </c>
      <c r="AR189" s="5">
        <v>0</v>
      </c>
      <c r="AS189" s="5">
        <v>0</v>
      </c>
    </row>
    <row r="190" spans="1:45">
      <c r="A190" s="5">
        <v>1391</v>
      </c>
      <c r="B190" s="5">
        <v>3</v>
      </c>
      <c r="C190" s="5" t="s">
        <v>498</v>
      </c>
      <c r="D190" s="5" t="s">
        <v>499</v>
      </c>
      <c r="E190" s="5">
        <v>150753</v>
      </c>
      <c r="F190" s="5">
        <v>57613</v>
      </c>
      <c r="G190" s="5">
        <v>35414</v>
      </c>
      <c r="H190" s="5">
        <v>7077</v>
      </c>
      <c r="I190" s="5">
        <v>9556</v>
      </c>
      <c r="J190" s="5">
        <v>39954</v>
      </c>
      <c r="K190" s="5">
        <v>596</v>
      </c>
      <c r="L190" s="5">
        <v>149</v>
      </c>
      <c r="M190" s="5">
        <v>393</v>
      </c>
      <c r="N190" s="5">
        <v>6901</v>
      </c>
      <c r="O190" s="5">
        <v>5791</v>
      </c>
      <c r="P190" s="5">
        <v>326</v>
      </c>
      <c r="Q190" s="5">
        <v>334</v>
      </c>
      <c r="R190" s="5">
        <v>173</v>
      </c>
      <c r="S190" s="5">
        <v>236</v>
      </c>
      <c r="T190" s="5">
        <v>4</v>
      </c>
      <c r="U190" s="5">
        <v>38</v>
      </c>
      <c r="V190" s="5">
        <v>2629</v>
      </c>
      <c r="W190" s="5">
        <v>2264</v>
      </c>
      <c r="X190" s="5">
        <v>266</v>
      </c>
      <c r="Y190" s="5">
        <v>2</v>
      </c>
      <c r="Z190" s="5">
        <v>56</v>
      </c>
      <c r="AA190" s="5">
        <v>11</v>
      </c>
      <c r="AB190" s="5">
        <v>0</v>
      </c>
      <c r="AC190" s="5">
        <v>30</v>
      </c>
      <c r="AD190" s="5">
        <v>12448</v>
      </c>
      <c r="AE190" s="5">
        <v>3058</v>
      </c>
      <c r="AF190" s="5">
        <v>836</v>
      </c>
      <c r="AG190" s="5">
        <v>204</v>
      </c>
      <c r="AH190" s="5">
        <v>2127</v>
      </c>
      <c r="AI190" s="5">
        <v>6223</v>
      </c>
      <c r="AJ190" s="5">
        <v>0</v>
      </c>
      <c r="AK190" s="5">
        <v>42599</v>
      </c>
      <c r="AL190" s="5">
        <v>10412</v>
      </c>
      <c r="AM190" s="5">
        <v>34</v>
      </c>
      <c r="AN190" s="5">
        <v>1633</v>
      </c>
      <c r="AO190" s="5">
        <v>1093</v>
      </c>
      <c r="AP190" s="5">
        <v>29351</v>
      </c>
      <c r="AQ190" s="5">
        <v>0</v>
      </c>
      <c r="AR190" s="5">
        <v>0</v>
      </c>
      <c r="AS190" s="5">
        <v>75</v>
      </c>
    </row>
    <row r="191" spans="1:45">
      <c r="A191" s="5">
        <v>1391</v>
      </c>
      <c r="B191" s="5">
        <v>4</v>
      </c>
      <c r="C191" s="5" t="s">
        <v>500</v>
      </c>
      <c r="D191" s="5" t="s">
        <v>501</v>
      </c>
      <c r="E191" s="5">
        <v>75965</v>
      </c>
      <c r="F191" s="5">
        <v>46792</v>
      </c>
      <c r="G191" s="5">
        <v>14540</v>
      </c>
      <c r="H191" s="5">
        <v>3879</v>
      </c>
      <c r="I191" s="5">
        <v>7972</v>
      </c>
      <c r="J191" s="5">
        <v>1644</v>
      </c>
      <c r="K191" s="5">
        <v>596</v>
      </c>
      <c r="L191" s="5">
        <v>149</v>
      </c>
      <c r="M191" s="5">
        <v>393</v>
      </c>
      <c r="N191" s="5">
        <v>4677</v>
      </c>
      <c r="O191" s="5">
        <v>3614</v>
      </c>
      <c r="P191" s="5">
        <v>280</v>
      </c>
      <c r="Q191" s="5">
        <v>334</v>
      </c>
      <c r="R191" s="5">
        <v>173</v>
      </c>
      <c r="S191" s="5">
        <v>236</v>
      </c>
      <c r="T191" s="5">
        <v>4</v>
      </c>
      <c r="U191" s="5">
        <v>38</v>
      </c>
      <c r="V191" s="5">
        <v>2119</v>
      </c>
      <c r="W191" s="5">
        <v>1754</v>
      </c>
      <c r="X191" s="5">
        <v>266</v>
      </c>
      <c r="Y191" s="5">
        <v>2</v>
      </c>
      <c r="Z191" s="5">
        <v>56</v>
      </c>
      <c r="AA191" s="5">
        <v>11</v>
      </c>
      <c r="AB191" s="5">
        <v>0</v>
      </c>
      <c r="AC191" s="5">
        <v>30</v>
      </c>
      <c r="AD191" s="5">
        <v>11267</v>
      </c>
      <c r="AE191" s="5">
        <v>2554</v>
      </c>
      <c r="AF191" s="5">
        <v>411</v>
      </c>
      <c r="AG191" s="5">
        <v>202</v>
      </c>
      <c r="AH191" s="5">
        <v>2102</v>
      </c>
      <c r="AI191" s="5">
        <v>5998</v>
      </c>
      <c r="AJ191" s="5">
        <v>0</v>
      </c>
      <c r="AK191" s="5">
        <v>2652</v>
      </c>
      <c r="AL191" s="5">
        <v>1360</v>
      </c>
      <c r="AM191" s="5">
        <v>15</v>
      </c>
      <c r="AN191" s="5">
        <v>261</v>
      </c>
      <c r="AO191" s="5">
        <v>933</v>
      </c>
      <c r="AP191" s="5">
        <v>9</v>
      </c>
      <c r="AQ191" s="5">
        <v>0</v>
      </c>
      <c r="AR191" s="5">
        <v>0</v>
      </c>
      <c r="AS191" s="5">
        <v>75</v>
      </c>
    </row>
    <row r="192" spans="1:45">
      <c r="A192" s="5">
        <v>1391</v>
      </c>
      <c r="B192" s="5">
        <v>4</v>
      </c>
      <c r="C192" s="5" t="s">
        <v>502</v>
      </c>
      <c r="D192" s="5" t="s">
        <v>503</v>
      </c>
      <c r="E192" s="5">
        <v>1086</v>
      </c>
      <c r="F192" s="5">
        <v>1003</v>
      </c>
      <c r="G192" s="5">
        <v>64</v>
      </c>
      <c r="H192" s="5">
        <v>19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5">
        <v>547</v>
      </c>
      <c r="O192" s="5">
        <v>501</v>
      </c>
      <c r="P192" s="5">
        <v>46</v>
      </c>
      <c r="Q192" s="5">
        <v>0</v>
      </c>
      <c r="R192" s="5">
        <v>0</v>
      </c>
      <c r="S192" s="5">
        <v>0</v>
      </c>
      <c r="T192" s="5">
        <v>0</v>
      </c>
      <c r="U192" s="5">
        <v>0</v>
      </c>
      <c r="V192" s="5">
        <v>510</v>
      </c>
      <c r="W192" s="5">
        <v>510</v>
      </c>
      <c r="X192" s="5">
        <v>0</v>
      </c>
      <c r="Y192" s="5">
        <v>0</v>
      </c>
      <c r="Z192" s="5">
        <v>0</v>
      </c>
      <c r="AA192" s="5">
        <v>0</v>
      </c>
      <c r="AB192" s="5">
        <v>0</v>
      </c>
      <c r="AC192" s="5">
        <v>0</v>
      </c>
      <c r="AD192" s="5">
        <v>1097</v>
      </c>
      <c r="AE192" s="5">
        <v>420</v>
      </c>
      <c r="AF192" s="5">
        <v>425</v>
      </c>
      <c r="AG192" s="5">
        <v>2</v>
      </c>
      <c r="AH192" s="5">
        <v>25</v>
      </c>
      <c r="AI192" s="5">
        <v>225</v>
      </c>
      <c r="AJ192" s="5">
        <v>0</v>
      </c>
      <c r="AK192" s="5">
        <v>78</v>
      </c>
      <c r="AL192" s="5">
        <v>72</v>
      </c>
      <c r="AM192" s="5">
        <v>3</v>
      </c>
      <c r="AN192" s="5">
        <v>4</v>
      </c>
      <c r="AO192" s="5">
        <v>0</v>
      </c>
      <c r="AP192" s="5">
        <v>0</v>
      </c>
      <c r="AQ192" s="5">
        <v>0</v>
      </c>
      <c r="AR192" s="5">
        <v>0</v>
      </c>
      <c r="AS192" s="5">
        <v>0</v>
      </c>
    </row>
    <row r="193" spans="1:45">
      <c r="A193" s="5">
        <v>1391</v>
      </c>
      <c r="B193" s="5">
        <v>4</v>
      </c>
      <c r="C193" s="5" t="s">
        <v>504</v>
      </c>
      <c r="D193" s="5" t="s">
        <v>499</v>
      </c>
      <c r="E193" s="5">
        <v>73702</v>
      </c>
      <c r="F193" s="5">
        <v>9818</v>
      </c>
      <c r="G193" s="5">
        <v>20809</v>
      </c>
      <c r="H193" s="5">
        <v>3179</v>
      </c>
      <c r="I193" s="5">
        <v>1584</v>
      </c>
      <c r="J193" s="5">
        <v>38311</v>
      </c>
      <c r="K193" s="5">
        <v>0</v>
      </c>
      <c r="L193" s="5">
        <v>0</v>
      </c>
      <c r="M193" s="5">
        <v>0</v>
      </c>
      <c r="N193" s="5">
        <v>1676</v>
      </c>
      <c r="O193" s="5">
        <v>1676</v>
      </c>
      <c r="P193" s="5">
        <v>0</v>
      </c>
      <c r="Q193" s="5">
        <v>0</v>
      </c>
      <c r="R193" s="5">
        <v>0</v>
      </c>
      <c r="S193" s="5">
        <v>0</v>
      </c>
      <c r="T193" s="5">
        <v>0</v>
      </c>
      <c r="U193" s="5">
        <v>0</v>
      </c>
      <c r="V193" s="5">
        <v>0</v>
      </c>
      <c r="W193" s="5">
        <v>0</v>
      </c>
      <c r="X193" s="5">
        <v>0</v>
      </c>
      <c r="Y193" s="5">
        <v>0</v>
      </c>
      <c r="Z193" s="5">
        <v>0</v>
      </c>
      <c r="AA193" s="5">
        <v>0</v>
      </c>
      <c r="AB193" s="5">
        <v>0</v>
      </c>
      <c r="AC193" s="5">
        <v>0</v>
      </c>
      <c r="AD193" s="5">
        <v>84</v>
      </c>
      <c r="AE193" s="5">
        <v>84</v>
      </c>
      <c r="AF193" s="5">
        <v>0</v>
      </c>
      <c r="AG193" s="5">
        <v>0</v>
      </c>
      <c r="AH193" s="5">
        <v>0</v>
      </c>
      <c r="AI193" s="5">
        <v>0</v>
      </c>
      <c r="AJ193" s="5">
        <v>0</v>
      </c>
      <c r="AK193" s="5">
        <v>39868</v>
      </c>
      <c r="AL193" s="5">
        <v>8980</v>
      </c>
      <c r="AM193" s="5">
        <v>17</v>
      </c>
      <c r="AN193" s="5">
        <v>1369</v>
      </c>
      <c r="AO193" s="5">
        <v>160</v>
      </c>
      <c r="AP193" s="5">
        <v>29342</v>
      </c>
      <c r="AQ193" s="5">
        <v>0</v>
      </c>
      <c r="AR193" s="5">
        <v>0</v>
      </c>
      <c r="AS193" s="5">
        <v>0</v>
      </c>
    </row>
    <row r="194" spans="1:45">
      <c r="A194" s="5">
        <v>1391</v>
      </c>
      <c r="B194" s="5">
        <v>2</v>
      </c>
      <c r="C194" s="5" t="s">
        <v>505</v>
      </c>
      <c r="D194" s="5" t="s">
        <v>506</v>
      </c>
      <c r="E194" s="5">
        <v>665709</v>
      </c>
      <c r="F194" s="5">
        <v>227579</v>
      </c>
      <c r="G194" s="5">
        <v>32315</v>
      </c>
      <c r="H194" s="5">
        <v>16547</v>
      </c>
      <c r="I194" s="5">
        <v>21432</v>
      </c>
      <c r="J194" s="5">
        <v>271910</v>
      </c>
      <c r="K194" s="5">
        <v>87665</v>
      </c>
      <c r="L194" s="5">
        <v>2198</v>
      </c>
      <c r="M194" s="5">
        <v>6064</v>
      </c>
      <c r="N194" s="5">
        <v>212719</v>
      </c>
      <c r="O194" s="5">
        <v>126673</v>
      </c>
      <c r="P194" s="5">
        <v>4164</v>
      </c>
      <c r="Q194" s="5">
        <v>2187</v>
      </c>
      <c r="R194" s="5">
        <v>135</v>
      </c>
      <c r="S194" s="5">
        <v>75946</v>
      </c>
      <c r="T194" s="5">
        <v>40</v>
      </c>
      <c r="U194" s="5">
        <v>3574</v>
      </c>
      <c r="V194" s="5">
        <v>12925</v>
      </c>
      <c r="W194" s="5">
        <v>8653</v>
      </c>
      <c r="X194" s="5">
        <v>696</v>
      </c>
      <c r="Y194" s="5">
        <v>276</v>
      </c>
      <c r="Z194" s="5">
        <v>49</v>
      </c>
      <c r="AA194" s="5">
        <v>3251</v>
      </c>
      <c r="AB194" s="5">
        <v>0</v>
      </c>
      <c r="AC194" s="5">
        <v>0</v>
      </c>
      <c r="AD194" s="5">
        <v>52129</v>
      </c>
      <c r="AE194" s="5">
        <v>14691</v>
      </c>
      <c r="AF194" s="5">
        <v>18411</v>
      </c>
      <c r="AG194" s="5">
        <v>601</v>
      </c>
      <c r="AH194" s="5">
        <v>2061</v>
      </c>
      <c r="AI194" s="5">
        <v>16312</v>
      </c>
      <c r="AJ194" s="5">
        <v>55</v>
      </c>
      <c r="AK194" s="5">
        <v>76869</v>
      </c>
      <c r="AL194" s="5">
        <v>44536</v>
      </c>
      <c r="AM194" s="5">
        <v>17137</v>
      </c>
      <c r="AN194" s="5">
        <v>654</v>
      </c>
      <c r="AO194" s="5">
        <v>1928</v>
      </c>
      <c r="AP194" s="5">
        <v>10164</v>
      </c>
      <c r="AQ194" s="5">
        <v>2450</v>
      </c>
      <c r="AR194" s="5">
        <v>0</v>
      </c>
      <c r="AS194" s="5">
        <v>0</v>
      </c>
    </row>
    <row r="195" spans="1:45">
      <c r="A195" s="5">
        <v>1391</v>
      </c>
      <c r="B195" s="5">
        <v>3</v>
      </c>
      <c r="C195" s="5" t="s">
        <v>507</v>
      </c>
      <c r="D195" s="5" t="s">
        <v>506</v>
      </c>
      <c r="E195" s="5">
        <v>665709</v>
      </c>
      <c r="F195" s="5">
        <v>227579</v>
      </c>
      <c r="G195" s="5">
        <v>32315</v>
      </c>
      <c r="H195" s="5">
        <v>16547</v>
      </c>
      <c r="I195" s="5">
        <v>21432</v>
      </c>
      <c r="J195" s="5">
        <v>271910</v>
      </c>
      <c r="K195" s="5">
        <v>87665</v>
      </c>
      <c r="L195" s="5">
        <v>2198</v>
      </c>
      <c r="M195" s="5">
        <v>6064</v>
      </c>
      <c r="N195" s="5">
        <v>212719</v>
      </c>
      <c r="O195" s="5">
        <v>126673</v>
      </c>
      <c r="P195" s="5">
        <v>4164</v>
      </c>
      <c r="Q195" s="5">
        <v>2187</v>
      </c>
      <c r="R195" s="5">
        <v>135</v>
      </c>
      <c r="S195" s="5">
        <v>75946</v>
      </c>
      <c r="T195" s="5">
        <v>40</v>
      </c>
      <c r="U195" s="5">
        <v>3574</v>
      </c>
      <c r="V195" s="5">
        <v>12925</v>
      </c>
      <c r="W195" s="5">
        <v>8653</v>
      </c>
      <c r="X195" s="5">
        <v>696</v>
      </c>
      <c r="Y195" s="5">
        <v>276</v>
      </c>
      <c r="Z195" s="5">
        <v>49</v>
      </c>
      <c r="AA195" s="5">
        <v>3251</v>
      </c>
      <c r="AB195" s="5">
        <v>0</v>
      </c>
      <c r="AC195" s="5">
        <v>0</v>
      </c>
      <c r="AD195" s="5">
        <v>52129</v>
      </c>
      <c r="AE195" s="5">
        <v>14691</v>
      </c>
      <c r="AF195" s="5">
        <v>18411</v>
      </c>
      <c r="AG195" s="5">
        <v>601</v>
      </c>
      <c r="AH195" s="5">
        <v>2061</v>
      </c>
      <c r="AI195" s="5">
        <v>16312</v>
      </c>
      <c r="AJ195" s="5">
        <v>55</v>
      </c>
      <c r="AK195" s="5">
        <v>76869</v>
      </c>
      <c r="AL195" s="5">
        <v>44536</v>
      </c>
      <c r="AM195" s="5">
        <v>17137</v>
      </c>
      <c r="AN195" s="5">
        <v>654</v>
      </c>
      <c r="AO195" s="5">
        <v>1928</v>
      </c>
      <c r="AP195" s="5">
        <v>10164</v>
      </c>
      <c r="AQ195" s="5">
        <v>2450</v>
      </c>
      <c r="AR195" s="5">
        <v>0</v>
      </c>
      <c r="AS195" s="5">
        <v>0</v>
      </c>
    </row>
    <row r="196" spans="1:45">
      <c r="A196" s="5">
        <v>1391</v>
      </c>
      <c r="B196" s="5">
        <v>4</v>
      </c>
      <c r="C196" s="5" t="s">
        <v>508</v>
      </c>
      <c r="D196" s="5" t="s">
        <v>506</v>
      </c>
      <c r="E196" s="5">
        <v>665709</v>
      </c>
      <c r="F196" s="5">
        <v>227579</v>
      </c>
      <c r="G196" s="5">
        <v>32315</v>
      </c>
      <c r="H196" s="5">
        <v>16547</v>
      </c>
      <c r="I196" s="5">
        <v>21432</v>
      </c>
      <c r="J196" s="5">
        <v>271910</v>
      </c>
      <c r="K196" s="5">
        <v>87665</v>
      </c>
      <c r="L196" s="5">
        <v>2198</v>
      </c>
      <c r="M196" s="5">
        <v>6064</v>
      </c>
      <c r="N196" s="5">
        <v>212719</v>
      </c>
      <c r="O196" s="5">
        <v>126673</v>
      </c>
      <c r="P196" s="5">
        <v>4164</v>
      </c>
      <c r="Q196" s="5">
        <v>2187</v>
      </c>
      <c r="R196" s="5">
        <v>135</v>
      </c>
      <c r="S196" s="5">
        <v>75946</v>
      </c>
      <c r="T196" s="5">
        <v>40</v>
      </c>
      <c r="U196" s="5">
        <v>3574</v>
      </c>
      <c r="V196" s="5">
        <v>12925</v>
      </c>
      <c r="W196" s="5">
        <v>8653</v>
      </c>
      <c r="X196" s="5">
        <v>696</v>
      </c>
      <c r="Y196" s="5">
        <v>276</v>
      </c>
      <c r="Z196" s="5">
        <v>49</v>
      </c>
      <c r="AA196" s="5">
        <v>3251</v>
      </c>
      <c r="AB196" s="5">
        <v>0</v>
      </c>
      <c r="AC196" s="5">
        <v>0</v>
      </c>
      <c r="AD196" s="5">
        <v>52129</v>
      </c>
      <c r="AE196" s="5">
        <v>14691</v>
      </c>
      <c r="AF196" s="5">
        <v>18411</v>
      </c>
      <c r="AG196" s="5">
        <v>601</v>
      </c>
      <c r="AH196" s="5">
        <v>2061</v>
      </c>
      <c r="AI196" s="5">
        <v>16312</v>
      </c>
      <c r="AJ196" s="5">
        <v>55</v>
      </c>
      <c r="AK196" s="5">
        <v>76869</v>
      </c>
      <c r="AL196" s="5">
        <v>44536</v>
      </c>
      <c r="AM196" s="5">
        <v>17137</v>
      </c>
      <c r="AN196" s="5">
        <v>654</v>
      </c>
      <c r="AO196" s="5">
        <v>1928</v>
      </c>
      <c r="AP196" s="5">
        <v>10164</v>
      </c>
      <c r="AQ196" s="5">
        <v>2450</v>
      </c>
      <c r="AR196" s="5">
        <v>0</v>
      </c>
      <c r="AS196" s="5">
        <v>0</v>
      </c>
    </row>
    <row r="197" spans="1:45">
      <c r="A197" s="5">
        <v>1391</v>
      </c>
      <c r="B197" s="5">
        <v>2</v>
      </c>
      <c r="C197" s="5" t="s">
        <v>509</v>
      </c>
      <c r="D197" s="5" t="s">
        <v>510</v>
      </c>
      <c r="E197" s="5">
        <v>497032</v>
      </c>
      <c r="F197" s="5">
        <v>261727</v>
      </c>
      <c r="G197" s="5">
        <v>42008</v>
      </c>
      <c r="H197" s="5">
        <v>19719</v>
      </c>
      <c r="I197" s="5">
        <v>20149</v>
      </c>
      <c r="J197" s="5">
        <v>128186</v>
      </c>
      <c r="K197" s="5">
        <v>14615</v>
      </c>
      <c r="L197" s="5">
        <v>2885</v>
      </c>
      <c r="M197" s="5">
        <v>7742</v>
      </c>
      <c r="N197" s="5">
        <v>41746</v>
      </c>
      <c r="O197" s="5">
        <v>34149</v>
      </c>
      <c r="P197" s="5">
        <v>3030</v>
      </c>
      <c r="Q197" s="5">
        <v>779</v>
      </c>
      <c r="R197" s="5">
        <v>563</v>
      </c>
      <c r="S197" s="5">
        <v>2313</v>
      </c>
      <c r="T197" s="5">
        <v>114</v>
      </c>
      <c r="U197" s="5">
        <v>799</v>
      </c>
      <c r="V197" s="5">
        <v>192327</v>
      </c>
      <c r="W197" s="5">
        <v>156675</v>
      </c>
      <c r="X197" s="5">
        <v>8249</v>
      </c>
      <c r="Y197" s="5">
        <v>45</v>
      </c>
      <c r="Z197" s="5">
        <v>1525</v>
      </c>
      <c r="AA197" s="5">
        <v>25803</v>
      </c>
      <c r="AB197" s="5">
        <v>30</v>
      </c>
      <c r="AC197" s="5">
        <v>0</v>
      </c>
      <c r="AD197" s="5">
        <v>22074</v>
      </c>
      <c r="AE197" s="5">
        <v>10790</v>
      </c>
      <c r="AF197" s="5">
        <v>744</v>
      </c>
      <c r="AG197" s="5">
        <v>124</v>
      </c>
      <c r="AH197" s="5">
        <v>515</v>
      </c>
      <c r="AI197" s="5">
        <v>9897</v>
      </c>
      <c r="AJ197" s="5">
        <v>4</v>
      </c>
      <c r="AK197" s="5">
        <v>26996</v>
      </c>
      <c r="AL197" s="5">
        <v>14968</v>
      </c>
      <c r="AM197" s="5">
        <v>106</v>
      </c>
      <c r="AN197" s="5">
        <v>263</v>
      </c>
      <c r="AO197" s="5">
        <v>5638</v>
      </c>
      <c r="AP197" s="5">
        <v>5205</v>
      </c>
      <c r="AQ197" s="5">
        <v>800</v>
      </c>
      <c r="AR197" s="5">
        <v>16</v>
      </c>
      <c r="AS197" s="5">
        <v>0</v>
      </c>
    </row>
    <row r="198" spans="1:45">
      <c r="A198" s="5">
        <v>1391</v>
      </c>
      <c r="B198" s="5">
        <v>3</v>
      </c>
      <c r="C198" s="5" t="s">
        <v>511</v>
      </c>
      <c r="D198" s="5" t="s">
        <v>512</v>
      </c>
      <c r="E198" s="5">
        <v>2875</v>
      </c>
      <c r="F198" s="5">
        <v>2412</v>
      </c>
      <c r="G198" s="5">
        <v>191</v>
      </c>
      <c r="H198" s="5">
        <v>120</v>
      </c>
      <c r="I198" s="5">
        <v>136</v>
      </c>
      <c r="J198" s="5">
        <v>0</v>
      </c>
      <c r="K198" s="5">
        <v>0</v>
      </c>
      <c r="L198" s="5">
        <v>16</v>
      </c>
      <c r="M198" s="5">
        <v>1</v>
      </c>
      <c r="N198" s="5">
        <v>1514</v>
      </c>
      <c r="O198" s="5">
        <v>1447</v>
      </c>
      <c r="P198" s="5">
        <v>57</v>
      </c>
      <c r="Q198" s="5">
        <v>10</v>
      </c>
      <c r="R198" s="5">
        <v>0</v>
      </c>
      <c r="S198" s="5">
        <v>0</v>
      </c>
      <c r="T198" s="5">
        <v>0</v>
      </c>
      <c r="U198" s="5">
        <v>0</v>
      </c>
      <c r="V198" s="5">
        <v>1045</v>
      </c>
      <c r="W198" s="5">
        <v>1045</v>
      </c>
      <c r="X198" s="5">
        <v>0</v>
      </c>
      <c r="Y198" s="5">
        <v>0</v>
      </c>
      <c r="Z198" s="5">
        <v>0</v>
      </c>
      <c r="AA198" s="5">
        <v>0</v>
      </c>
      <c r="AB198" s="5">
        <v>0</v>
      </c>
      <c r="AC198" s="5">
        <v>0</v>
      </c>
      <c r="AD198" s="5">
        <v>947</v>
      </c>
      <c r="AE198" s="5">
        <v>530</v>
      </c>
      <c r="AF198" s="5">
        <v>0</v>
      </c>
      <c r="AG198" s="5">
        <v>1</v>
      </c>
      <c r="AH198" s="5">
        <v>4</v>
      </c>
      <c r="AI198" s="5">
        <v>413</v>
      </c>
      <c r="AJ198" s="5">
        <v>0</v>
      </c>
      <c r="AK198" s="5">
        <v>16</v>
      </c>
      <c r="AL198" s="5">
        <v>0</v>
      </c>
      <c r="AM198" s="5">
        <v>0</v>
      </c>
      <c r="AN198" s="5">
        <v>0</v>
      </c>
      <c r="AO198" s="5">
        <v>0</v>
      </c>
      <c r="AP198" s="5">
        <v>0</v>
      </c>
      <c r="AQ198" s="5">
        <v>0</v>
      </c>
      <c r="AR198" s="5">
        <v>16</v>
      </c>
      <c r="AS198" s="5">
        <v>0</v>
      </c>
    </row>
    <row r="199" spans="1:45">
      <c r="A199" s="5">
        <v>1391</v>
      </c>
      <c r="B199" s="5">
        <v>9</v>
      </c>
      <c r="C199" s="5" t="s">
        <v>513</v>
      </c>
      <c r="D199" s="5" t="s">
        <v>514</v>
      </c>
      <c r="E199" s="5">
        <v>2875</v>
      </c>
      <c r="F199" s="5">
        <v>2412</v>
      </c>
      <c r="G199" s="5">
        <v>191</v>
      </c>
      <c r="H199" s="5">
        <v>120</v>
      </c>
      <c r="I199" s="5">
        <v>136</v>
      </c>
      <c r="J199" s="5">
        <v>0</v>
      </c>
      <c r="K199" s="5">
        <v>0</v>
      </c>
      <c r="L199" s="5">
        <v>16</v>
      </c>
      <c r="M199" s="5">
        <v>1</v>
      </c>
      <c r="N199" s="5">
        <v>1514</v>
      </c>
      <c r="O199" s="5">
        <v>1447</v>
      </c>
      <c r="P199" s="5">
        <v>57</v>
      </c>
      <c r="Q199" s="5">
        <v>10</v>
      </c>
      <c r="R199" s="5">
        <v>0</v>
      </c>
      <c r="S199" s="5">
        <v>0</v>
      </c>
      <c r="T199" s="5">
        <v>0</v>
      </c>
      <c r="U199" s="5">
        <v>0</v>
      </c>
      <c r="V199" s="5">
        <v>1045</v>
      </c>
      <c r="W199" s="5">
        <v>1045</v>
      </c>
      <c r="X199" s="5">
        <v>0</v>
      </c>
      <c r="Y199" s="5">
        <v>0</v>
      </c>
      <c r="Z199" s="5">
        <v>0</v>
      </c>
      <c r="AA199" s="5">
        <v>0</v>
      </c>
      <c r="AB199" s="5">
        <v>0</v>
      </c>
      <c r="AC199" s="5">
        <v>0</v>
      </c>
      <c r="AD199" s="5">
        <v>947</v>
      </c>
      <c r="AE199" s="5">
        <v>530</v>
      </c>
      <c r="AF199" s="5">
        <v>0</v>
      </c>
      <c r="AG199" s="5">
        <v>1</v>
      </c>
      <c r="AH199" s="5">
        <v>4</v>
      </c>
      <c r="AI199" s="5">
        <v>413</v>
      </c>
      <c r="AJ199" s="5">
        <v>0</v>
      </c>
      <c r="AK199" s="5">
        <v>16</v>
      </c>
      <c r="AL199" s="5">
        <v>0</v>
      </c>
      <c r="AM199" s="5">
        <v>0</v>
      </c>
      <c r="AN199" s="5">
        <v>0</v>
      </c>
      <c r="AO199" s="5">
        <v>0</v>
      </c>
      <c r="AP199" s="5">
        <v>0</v>
      </c>
      <c r="AQ199" s="5">
        <v>0</v>
      </c>
      <c r="AR199" s="5">
        <v>16</v>
      </c>
      <c r="AS199" s="5">
        <v>0</v>
      </c>
    </row>
    <row r="200" spans="1:45">
      <c r="A200" s="5">
        <v>1391</v>
      </c>
      <c r="B200" s="5">
        <v>3</v>
      </c>
      <c r="C200" s="5" t="s">
        <v>515</v>
      </c>
      <c r="D200" s="5" t="s">
        <v>516</v>
      </c>
      <c r="E200" s="5">
        <v>6134</v>
      </c>
      <c r="F200" s="5">
        <v>3803</v>
      </c>
      <c r="G200" s="5">
        <v>1040</v>
      </c>
      <c r="H200" s="5">
        <v>302</v>
      </c>
      <c r="I200" s="5">
        <v>909</v>
      </c>
      <c r="J200" s="5">
        <v>0</v>
      </c>
      <c r="K200" s="5">
        <v>0</v>
      </c>
      <c r="L200" s="5">
        <v>0</v>
      </c>
      <c r="M200" s="5">
        <v>81</v>
      </c>
      <c r="N200" s="5">
        <v>376</v>
      </c>
      <c r="O200" s="5">
        <v>0</v>
      </c>
      <c r="P200" s="5">
        <v>299</v>
      </c>
      <c r="Q200" s="5">
        <v>39</v>
      </c>
      <c r="R200" s="5">
        <v>0</v>
      </c>
      <c r="S200" s="5">
        <v>0</v>
      </c>
      <c r="T200" s="5">
        <v>0</v>
      </c>
      <c r="U200" s="5">
        <v>38</v>
      </c>
      <c r="V200" s="5">
        <v>228</v>
      </c>
      <c r="W200" s="5">
        <v>176</v>
      </c>
      <c r="X200" s="5">
        <v>52</v>
      </c>
      <c r="Y200" s="5">
        <v>0</v>
      </c>
      <c r="Z200" s="5">
        <v>0</v>
      </c>
      <c r="AA200" s="5">
        <v>0</v>
      </c>
      <c r="AB200" s="5">
        <v>0</v>
      </c>
      <c r="AC200" s="5">
        <v>0</v>
      </c>
      <c r="AD200" s="5">
        <v>974</v>
      </c>
      <c r="AE200" s="5">
        <v>492</v>
      </c>
      <c r="AF200" s="5">
        <v>0</v>
      </c>
      <c r="AG200" s="5">
        <v>0</v>
      </c>
      <c r="AH200" s="5">
        <v>73</v>
      </c>
      <c r="AI200" s="5">
        <v>408</v>
      </c>
      <c r="AJ200" s="5">
        <v>1</v>
      </c>
      <c r="AK200" s="5">
        <v>0</v>
      </c>
      <c r="AL200" s="5">
        <v>0</v>
      </c>
      <c r="AM200" s="5">
        <v>0</v>
      </c>
      <c r="AN200" s="5">
        <v>0</v>
      </c>
      <c r="AO200" s="5">
        <v>0</v>
      </c>
      <c r="AP200" s="5">
        <v>0</v>
      </c>
      <c r="AQ200" s="5">
        <v>0</v>
      </c>
      <c r="AR200" s="5">
        <v>0</v>
      </c>
      <c r="AS200" s="5">
        <v>0</v>
      </c>
    </row>
    <row r="201" spans="1:45">
      <c r="A201" s="5">
        <v>1391</v>
      </c>
      <c r="B201" s="5">
        <v>4</v>
      </c>
      <c r="C201" s="5" t="s">
        <v>517</v>
      </c>
      <c r="D201" s="5" t="s">
        <v>516</v>
      </c>
      <c r="E201" s="5">
        <v>6134</v>
      </c>
      <c r="F201" s="5">
        <v>3803</v>
      </c>
      <c r="G201" s="5">
        <v>1040</v>
      </c>
      <c r="H201" s="5">
        <v>302</v>
      </c>
      <c r="I201" s="5">
        <v>909</v>
      </c>
      <c r="J201" s="5">
        <v>0</v>
      </c>
      <c r="K201" s="5">
        <v>0</v>
      </c>
      <c r="L201" s="5">
        <v>0</v>
      </c>
      <c r="M201" s="5">
        <v>81</v>
      </c>
      <c r="N201" s="5">
        <v>376</v>
      </c>
      <c r="O201" s="5">
        <v>0</v>
      </c>
      <c r="P201" s="5">
        <v>299</v>
      </c>
      <c r="Q201" s="5">
        <v>39</v>
      </c>
      <c r="R201" s="5">
        <v>0</v>
      </c>
      <c r="S201" s="5">
        <v>0</v>
      </c>
      <c r="T201" s="5">
        <v>0</v>
      </c>
      <c r="U201" s="5">
        <v>38</v>
      </c>
      <c r="V201" s="5">
        <v>228</v>
      </c>
      <c r="W201" s="5">
        <v>176</v>
      </c>
      <c r="X201" s="5">
        <v>52</v>
      </c>
      <c r="Y201" s="5">
        <v>0</v>
      </c>
      <c r="Z201" s="5">
        <v>0</v>
      </c>
      <c r="AA201" s="5">
        <v>0</v>
      </c>
      <c r="AB201" s="5">
        <v>0</v>
      </c>
      <c r="AC201" s="5">
        <v>0</v>
      </c>
      <c r="AD201" s="5">
        <v>974</v>
      </c>
      <c r="AE201" s="5">
        <v>492</v>
      </c>
      <c r="AF201" s="5">
        <v>0</v>
      </c>
      <c r="AG201" s="5">
        <v>0</v>
      </c>
      <c r="AH201" s="5">
        <v>73</v>
      </c>
      <c r="AI201" s="5">
        <v>408</v>
      </c>
      <c r="AJ201" s="5">
        <v>1</v>
      </c>
      <c r="AK201" s="5">
        <v>0</v>
      </c>
      <c r="AL201" s="5">
        <v>0</v>
      </c>
      <c r="AM201" s="5">
        <v>0</v>
      </c>
      <c r="AN201" s="5">
        <v>0</v>
      </c>
      <c r="AO201" s="5">
        <v>0</v>
      </c>
      <c r="AP201" s="5">
        <v>0</v>
      </c>
      <c r="AQ201" s="5">
        <v>0</v>
      </c>
      <c r="AR201" s="5">
        <v>0</v>
      </c>
      <c r="AS201" s="5">
        <v>0</v>
      </c>
    </row>
    <row r="202" spans="1:45">
      <c r="A202" s="5">
        <v>1391</v>
      </c>
      <c r="B202" s="5">
        <v>3</v>
      </c>
      <c r="C202" s="5" t="s">
        <v>518</v>
      </c>
      <c r="D202" s="5" t="s">
        <v>519</v>
      </c>
      <c r="E202" s="5">
        <v>19320</v>
      </c>
      <c r="F202" s="5">
        <v>17333</v>
      </c>
      <c r="G202" s="5">
        <v>445</v>
      </c>
      <c r="H202" s="5">
        <v>115</v>
      </c>
      <c r="I202" s="5">
        <v>886</v>
      </c>
      <c r="J202" s="5">
        <v>0</v>
      </c>
      <c r="K202" s="5">
        <v>0</v>
      </c>
      <c r="L202" s="5">
        <v>0</v>
      </c>
      <c r="M202" s="5">
        <v>541</v>
      </c>
      <c r="N202" s="5">
        <v>8730</v>
      </c>
      <c r="O202" s="5">
        <v>8205</v>
      </c>
      <c r="P202" s="5">
        <v>7</v>
      </c>
      <c r="Q202" s="5">
        <v>7</v>
      </c>
      <c r="R202" s="5">
        <v>0</v>
      </c>
      <c r="S202" s="5">
        <v>0</v>
      </c>
      <c r="T202" s="5">
        <v>0</v>
      </c>
      <c r="U202" s="5">
        <v>511</v>
      </c>
      <c r="V202" s="5">
        <v>12397</v>
      </c>
      <c r="W202" s="5">
        <v>22</v>
      </c>
      <c r="X202" s="5">
        <v>6</v>
      </c>
      <c r="Y202" s="5">
        <v>0</v>
      </c>
      <c r="Z202" s="5">
        <v>0</v>
      </c>
      <c r="AA202" s="5">
        <v>12370</v>
      </c>
      <c r="AB202" s="5">
        <v>0</v>
      </c>
      <c r="AC202" s="5">
        <v>0</v>
      </c>
      <c r="AD202" s="5">
        <v>20</v>
      </c>
      <c r="AE202" s="5">
        <v>12</v>
      </c>
      <c r="AF202" s="5">
        <v>8</v>
      </c>
      <c r="AG202" s="5">
        <v>0</v>
      </c>
      <c r="AH202" s="5">
        <v>0</v>
      </c>
      <c r="AI202" s="5">
        <v>0</v>
      </c>
      <c r="AJ202" s="5">
        <v>0</v>
      </c>
      <c r="AK202" s="5">
        <v>100</v>
      </c>
      <c r="AL202" s="5">
        <v>0</v>
      </c>
      <c r="AM202" s="5">
        <v>0</v>
      </c>
      <c r="AN202" s="5">
        <v>0</v>
      </c>
      <c r="AO202" s="5">
        <v>100</v>
      </c>
      <c r="AP202" s="5">
        <v>0</v>
      </c>
      <c r="AQ202" s="5">
        <v>0</v>
      </c>
      <c r="AR202" s="5">
        <v>0</v>
      </c>
      <c r="AS202" s="5">
        <v>0</v>
      </c>
    </row>
    <row r="203" spans="1:45">
      <c r="A203" s="5">
        <v>1391</v>
      </c>
      <c r="B203" s="5">
        <v>4</v>
      </c>
      <c r="C203" s="5" t="s">
        <v>520</v>
      </c>
      <c r="D203" s="5" t="s">
        <v>519</v>
      </c>
      <c r="E203" s="5">
        <v>19320</v>
      </c>
      <c r="F203" s="5">
        <v>17333</v>
      </c>
      <c r="G203" s="5">
        <v>445</v>
      </c>
      <c r="H203" s="5">
        <v>115</v>
      </c>
      <c r="I203" s="5">
        <v>886</v>
      </c>
      <c r="J203" s="5">
        <v>0</v>
      </c>
      <c r="K203" s="5">
        <v>0</v>
      </c>
      <c r="L203" s="5">
        <v>0</v>
      </c>
      <c r="M203" s="5">
        <v>541</v>
      </c>
      <c r="N203" s="5">
        <v>8730</v>
      </c>
      <c r="O203" s="5">
        <v>8205</v>
      </c>
      <c r="P203" s="5">
        <v>7</v>
      </c>
      <c r="Q203" s="5">
        <v>7</v>
      </c>
      <c r="R203" s="5">
        <v>0</v>
      </c>
      <c r="S203" s="5">
        <v>0</v>
      </c>
      <c r="T203" s="5">
        <v>0</v>
      </c>
      <c r="U203" s="5">
        <v>511</v>
      </c>
      <c r="V203" s="5">
        <v>12397</v>
      </c>
      <c r="W203" s="5">
        <v>22</v>
      </c>
      <c r="X203" s="5">
        <v>6</v>
      </c>
      <c r="Y203" s="5">
        <v>0</v>
      </c>
      <c r="Z203" s="5">
        <v>0</v>
      </c>
      <c r="AA203" s="5">
        <v>12370</v>
      </c>
      <c r="AB203" s="5">
        <v>0</v>
      </c>
      <c r="AC203" s="5">
        <v>0</v>
      </c>
      <c r="AD203" s="5">
        <v>20</v>
      </c>
      <c r="AE203" s="5">
        <v>12</v>
      </c>
      <c r="AF203" s="5">
        <v>8</v>
      </c>
      <c r="AG203" s="5">
        <v>0</v>
      </c>
      <c r="AH203" s="5">
        <v>0</v>
      </c>
      <c r="AI203" s="5">
        <v>0</v>
      </c>
      <c r="AJ203" s="5">
        <v>0</v>
      </c>
      <c r="AK203" s="5">
        <v>100</v>
      </c>
      <c r="AL203" s="5">
        <v>0</v>
      </c>
      <c r="AM203" s="5">
        <v>0</v>
      </c>
      <c r="AN203" s="5">
        <v>0</v>
      </c>
      <c r="AO203" s="5">
        <v>100</v>
      </c>
      <c r="AP203" s="5">
        <v>0</v>
      </c>
      <c r="AQ203" s="5">
        <v>0</v>
      </c>
      <c r="AR203" s="5">
        <v>0</v>
      </c>
      <c r="AS203" s="5">
        <v>0</v>
      </c>
    </row>
    <row r="204" spans="1:45">
      <c r="A204" s="5">
        <v>1391</v>
      </c>
      <c r="B204" s="5">
        <v>3</v>
      </c>
      <c r="C204" s="5" t="s">
        <v>521</v>
      </c>
      <c r="D204" s="5" t="s">
        <v>522</v>
      </c>
      <c r="E204" s="5">
        <v>389789</v>
      </c>
      <c r="F204" s="5">
        <v>199184</v>
      </c>
      <c r="G204" s="5">
        <v>20591</v>
      </c>
      <c r="H204" s="5">
        <v>13737</v>
      </c>
      <c r="I204" s="5">
        <v>14664</v>
      </c>
      <c r="J204" s="5">
        <v>119983</v>
      </c>
      <c r="K204" s="5">
        <v>14525</v>
      </c>
      <c r="L204" s="5">
        <v>762</v>
      </c>
      <c r="M204" s="5">
        <v>6344</v>
      </c>
      <c r="N204" s="5">
        <v>22489</v>
      </c>
      <c r="O204" s="5">
        <v>16587</v>
      </c>
      <c r="P204" s="5">
        <v>2573</v>
      </c>
      <c r="Q204" s="5">
        <v>473</v>
      </c>
      <c r="R204" s="5">
        <v>563</v>
      </c>
      <c r="S204" s="5">
        <v>1961</v>
      </c>
      <c r="T204" s="5">
        <v>99</v>
      </c>
      <c r="U204" s="5">
        <v>233</v>
      </c>
      <c r="V204" s="5">
        <v>171060</v>
      </c>
      <c r="W204" s="5">
        <v>148506</v>
      </c>
      <c r="X204" s="5">
        <v>8099</v>
      </c>
      <c r="Y204" s="5">
        <v>0</v>
      </c>
      <c r="Z204" s="5">
        <v>1421</v>
      </c>
      <c r="AA204" s="5">
        <v>13033</v>
      </c>
      <c r="AB204" s="5">
        <v>0</v>
      </c>
      <c r="AC204" s="5">
        <v>0</v>
      </c>
      <c r="AD204" s="5">
        <v>11552</v>
      </c>
      <c r="AE204" s="5">
        <v>2860</v>
      </c>
      <c r="AF204" s="5">
        <v>657</v>
      </c>
      <c r="AG204" s="5">
        <v>17</v>
      </c>
      <c r="AH204" s="5">
        <v>114</v>
      </c>
      <c r="AI204" s="5">
        <v>7900</v>
      </c>
      <c r="AJ204" s="5">
        <v>3</v>
      </c>
      <c r="AK204" s="5">
        <v>26126</v>
      </c>
      <c r="AL204" s="5">
        <v>14968</v>
      </c>
      <c r="AM204" s="5">
        <v>106</v>
      </c>
      <c r="AN204" s="5">
        <v>263</v>
      </c>
      <c r="AO204" s="5">
        <v>4785</v>
      </c>
      <c r="AP204" s="5">
        <v>5205</v>
      </c>
      <c r="AQ204" s="5">
        <v>800</v>
      </c>
      <c r="AR204" s="5">
        <v>0</v>
      </c>
      <c r="AS204" s="5">
        <v>0</v>
      </c>
    </row>
    <row r="205" spans="1:45">
      <c r="A205" s="5">
        <v>1391</v>
      </c>
      <c r="B205" s="5">
        <v>4</v>
      </c>
      <c r="C205" s="5" t="s">
        <v>523</v>
      </c>
      <c r="D205" s="5" t="s">
        <v>522</v>
      </c>
      <c r="E205" s="5">
        <v>389789</v>
      </c>
      <c r="F205" s="5">
        <v>199184</v>
      </c>
      <c r="G205" s="5">
        <v>20591</v>
      </c>
      <c r="H205" s="5">
        <v>13737</v>
      </c>
      <c r="I205" s="5">
        <v>14664</v>
      </c>
      <c r="J205" s="5">
        <v>119983</v>
      </c>
      <c r="K205" s="5">
        <v>14525</v>
      </c>
      <c r="L205" s="5">
        <v>762</v>
      </c>
      <c r="M205" s="5">
        <v>6344</v>
      </c>
      <c r="N205" s="5">
        <v>22489</v>
      </c>
      <c r="O205" s="5">
        <v>16587</v>
      </c>
      <c r="P205" s="5">
        <v>2573</v>
      </c>
      <c r="Q205" s="5">
        <v>473</v>
      </c>
      <c r="R205" s="5">
        <v>563</v>
      </c>
      <c r="S205" s="5">
        <v>1961</v>
      </c>
      <c r="T205" s="5">
        <v>99</v>
      </c>
      <c r="U205" s="5">
        <v>233</v>
      </c>
      <c r="V205" s="5">
        <v>171060</v>
      </c>
      <c r="W205" s="5">
        <v>148506</v>
      </c>
      <c r="X205" s="5">
        <v>8099</v>
      </c>
      <c r="Y205" s="5">
        <v>0</v>
      </c>
      <c r="Z205" s="5">
        <v>1421</v>
      </c>
      <c r="AA205" s="5">
        <v>13033</v>
      </c>
      <c r="AB205" s="5">
        <v>0</v>
      </c>
      <c r="AC205" s="5">
        <v>0</v>
      </c>
      <c r="AD205" s="5">
        <v>11552</v>
      </c>
      <c r="AE205" s="5">
        <v>2860</v>
      </c>
      <c r="AF205" s="5">
        <v>657</v>
      </c>
      <c r="AG205" s="5">
        <v>17</v>
      </c>
      <c r="AH205" s="5">
        <v>114</v>
      </c>
      <c r="AI205" s="5">
        <v>7900</v>
      </c>
      <c r="AJ205" s="5">
        <v>3</v>
      </c>
      <c r="AK205" s="5">
        <v>26126</v>
      </c>
      <c r="AL205" s="5">
        <v>14968</v>
      </c>
      <c r="AM205" s="5">
        <v>106</v>
      </c>
      <c r="AN205" s="5">
        <v>263</v>
      </c>
      <c r="AO205" s="5">
        <v>4785</v>
      </c>
      <c r="AP205" s="5">
        <v>5205</v>
      </c>
      <c r="AQ205" s="5">
        <v>800</v>
      </c>
      <c r="AR205" s="5">
        <v>0</v>
      </c>
      <c r="AS205" s="5">
        <v>0</v>
      </c>
    </row>
    <row r="206" spans="1:45">
      <c r="A206" s="5">
        <v>1391</v>
      </c>
      <c r="B206" s="5">
        <v>7</v>
      </c>
      <c r="C206" s="5" t="s">
        <v>524</v>
      </c>
      <c r="D206" s="5" t="s">
        <v>525</v>
      </c>
      <c r="E206" s="5">
        <v>78914</v>
      </c>
      <c r="F206" s="5">
        <v>38995</v>
      </c>
      <c r="G206" s="5">
        <v>19741</v>
      </c>
      <c r="H206" s="5">
        <v>5445</v>
      </c>
      <c r="I206" s="5">
        <v>3555</v>
      </c>
      <c r="J206" s="5">
        <v>8204</v>
      </c>
      <c r="K206" s="5">
        <v>90</v>
      </c>
      <c r="L206" s="5">
        <v>2108</v>
      </c>
      <c r="M206" s="5">
        <v>775</v>
      </c>
      <c r="N206" s="5">
        <v>8637</v>
      </c>
      <c r="O206" s="5">
        <v>7910</v>
      </c>
      <c r="P206" s="5">
        <v>94</v>
      </c>
      <c r="Q206" s="5">
        <v>250</v>
      </c>
      <c r="R206" s="5">
        <v>0</v>
      </c>
      <c r="S206" s="5">
        <v>352</v>
      </c>
      <c r="T206" s="5">
        <v>14</v>
      </c>
      <c r="U206" s="5">
        <v>16</v>
      </c>
      <c r="V206" s="5">
        <v>7597</v>
      </c>
      <c r="W206" s="5">
        <v>6927</v>
      </c>
      <c r="X206" s="5">
        <v>92</v>
      </c>
      <c r="Y206" s="5">
        <v>45</v>
      </c>
      <c r="Z206" s="5">
        <v>104</v>
      </c>
      <c r="AA206" s="5">
        <v>400</v>
      </c>
      <c r="AB206" s="5">
        <v>30</v>
      </c>
      <c r="AC206" s="5">
        <v>0</v>
      </c>
      <c r="AD206" s="5">
        <v>8581</v>
      </c>
      <c r="AE206" s="5">
        <v>6896</v>
      </c>
      <c r="AF206" s="5">
        <v>79</v>
      </c>
      <c r="AG206" s="5">
        <v>106</v>
      </c>
      <c r="AH206" s="5">
        <v>324</v>
      </c>
      <c r="AI206" s="5">
        <v>1176</v>
      </c>
      <c r="AJ206" s="5">
        <v>0</v>
      </c>
      <c r="AK206" s="5">
        <v>754</v>
      </c>
      <c r="AL206" s="5">
        <v>0</v>
      </c>
      <c r="AM206" s="5">
        <v>0</v>
      </c>
      <c r="AN206" s="5">
        <v>0</v>
      </c>
      <c r="AO206" s="5">
        <v>754</v>
      </c>
      <c r="AP206" s="5">
        <v>0</v>
      </c>
      <c r="AQ206" s="5">
        <v>0</v>
      </c>
      <c r="AR206" s="5">
        <v>0</v>
      </c>
      <c r="AS206" s="5">
        <v>0</v>
      </c>
    </row>
    <row r="207" spans="1:45">
      <c r="A207" s="5">
        <v>1391</v>
      </c>
      <c r="B207" s="5">
        <v>9</v>
      </c>
      <c r="C207" s="5" t="s">
        <v>526</v>
      </c>
      <c r="D207" s="5" t="s">
        <v>525</v>
      </c>
      <c r="E207" s="5">
        <v>78914</v>
      </c>
      <c r="F207" s="5">
        <v>38995</v>
      </c>
      <c r="G207" s="5">
        <v>19741</v>
      </c>
      <c r="H207" s="5">
        <v>5445</v>
      </c>
      <c r="I207" s="5">
        <v>3555</v>
      </c>
      <c r="J207" s="5">
        <v>8204</v>
      </c>
      <c r="K207" s="5">
        <v>90</v>
      </c>
      <c r="L207" s="5">
        <v>2108</v>
      </c>
      <c r="M207" s="5">
        <v>775</v>
      </c>
      <c r="N207" s="5">
        <v>8637</v>
      </c>
      <c r="O207" s="5">
        <v>7910</v>
      </c>
      <c r="P207" s="5">
        <v>94</v>
      </c>
      <c r="Q207" s="5">
        <v>250</v>
      </c>
      <c r="R207" s="5">
        <v>0</v>
      </c>
      <c r="S207" s="5">
        <v>352</v>
      </c>
      <c r="T207" s="5">
        <v>14</v>
      </c>
      <c r="U207" s="5">
        <v>16</v>
      </c>
      <c r="V207" s="5">
        <v>7597</v>
      </c>
      <c r="W207" s="5">
        <v>6927</v>
      </c>
      <c r="X207" s="5">
        <v>92</v>
      </c>
      <c r="Y207" s="5">
        <v>45</v>
      </c>
      <c r="Z207" s="5">
        <v>104</v>
      </c>
      <c r="AA207" s="5">
        <v>400</v>
      </c>
      <c r="AB207" s="5">
        <v>30</v>
      </c>
      <c r="AC207" s="5">
        <v>0</v>
      </c>
      <c r="AD207" s="5">
        <v>8581</v>
      </c>
      <c r="AE207" s="5">
        <v>6896</v>
      </c>
      <c r="AF207" s="5">
        <v>79</v>
      </c>
      <c r="AG207" s="5">
        <v>106</v>
      </c>
      <c r="AH207" s="5">
        <v>324</v>
      </c>
      <c r="AI207" s="5">
        <v>1176</v>
      </c>
      <c r="AJ207" s="5">
        <v>0</v>
      </c>
      <c r="AK207" s="5">
        <v>754</v>
      </c>
      <c r="AL207" s="5">
        <v>0</v>
      </c>
      <c r="AM207" s="5">
        <v>0</v>
      </c>
      <c r="AN207" s="5">
        <v>0</v>
      </c>
      <c r="AO207" s="5">
        <v>754</v>
      </c>
      <c r="AP207" s="5">
        <v>0</v>
      </c>
      <c r="AQ207" s="5">
        <v>0</v>
      </c>
      <c r="AR207" s="5">
        <v>0</v>
      </c>
      <c r="AS207" s="5">
        <v>0</v>
      </c>
    </row>
    <row r="208" spans="1:45">
      <c r="A208" s="5">
        <v>1391</v>
      </c>
      <c r="B208" s="5">
        <v>2</v>
      </c>
      <c r="C208" s="5" t="s">
        <v>527</v>
      </c>
      <c r="D208" s="5" t="s">
        <v>528</v>
      </c>
      <c r="E208" s="5">
        <v>4581</v>
      </c>
      <c r="F208" s="5">
        <v>2746</v>
      </c>
      <c r="G208" s="5">
        <v>679</v>
      </c>
      <c r="H208" s="5">
        <v>322</v>
      </c>
      <c r="I208" s="5">
        <v>558</v>
      </c>
      <c r="J208" s="5">
        <v>0</v>
      </c>
      <c r="K208" s="5">
        <v>0</v>
      </c>
      <c r="L208" s="5">
        <v>212</v>
      </c>
      <c r="M208" s="5">
        <v>64</v>
      </c>
      <c r="N208" s="5">
        <v>613</v>
      </c>
      <c r="O208" s="5">
        <v>373</v>
      </c>
      <c r="P208" s="5">
        <v>16</v>
      </c>
      <c r="Q208" s="5">
        <v>12</v>
      </c>
      <c r="R208" s="5">
        <v>0</v>
      </c>
      <c r="S208" s="5">
        <v>0</v>
      </c>
      <c r="T208" s="5">
        <v>148</v>
      </c>
      <c r="U208" s="5">
        <v>64</v>
      </c>
      <c r="V208" s="5">
        <v>10157</v>
      </c>
      <c r="W208" s="5">
        <v>8851</v>
      </c>
      <c r="X208" s="5">
        <v>754</v>
      </c>
      <c r="Y208" s="5">
        <v>332</v>
      </c>
      <c r="Z208" s="5">
        <v>0</v>
      </c>
      <c r="AA208" s="5">
        <v>0</v>
      </c>
      <c r="AB208" s="5">
        <v>121</v>
      </c>
      <c r="AC208" s="5">
        <v>100</v>
      </c>
      <c r="AD208" s="5">
        <v>1813</v>
      </c>
      <c r="AE208" s="5">
        <v>1524</v>
      </c>
      <c r="AF208" s="5">
        <v>0</v>
      </c>
      <c r="AG208" s="5">
        <v>26</v>
      </c>
      <c r="AH208" s="5">
        <v>263</v>
      </c>
      <c r="AI208" s="5">
        <v>0</v>
      </c>
      <c r="AJ208" s="5">
        <v>0</v>
      </c>
      <c r="AK208" s="5">
        <v>1742</v>
      </c>
      <c r="AL208" s="5">
        <v>420</v>
      </c>
      <c r="AM208" s="5">
        <v>990</v>
      </c>
      <c r="AN208" s="5">
        <v>224</v>
      </c>
      <c r="AO208" s="5">
        <v>108</v>
      </c>
      <c r="AP208" s="5">
        <v>0</v>
      </c>
      <c r="AQ208" s="5">
        <v>0</v>
      </c>
      <c r="AR208" s="5">
        <v>0</v>
      </c>
      <c r="AS208" s="5">
        <v>0</v>
      </c>
    </row>
    <row r="209" spans="1:45">
      <c r="A209" s="5">
        <v>1391</v>
      </c>
      <c r="B209" s="5">
        <v>7</v>
      </c>
      <c r="C209" s="5" t="s">
        <v>529</v>
      </c>
      <c r="D209" s="5" t="s">
        <v>530</v>
      </c>
      <c r="E209" s="5">
        <v>4581</v>
      </c>
      <c r="F209" s="5">
        <v>2746</v>
      </c>
      <c r="G209" s="5">
        <v>679</v>
      </c>
      <c r="H209" s="5">
        <v>322</v>
      </c>
      <c r="I209" s="5">
        <v>558</v>
      </c>
      <c r="J209" s="5">
        <v>0</v>
      </c>
      <c r="K209" s="5">
        <v>0</v>
      </c>
      <c r="L209" s="5">
        <v>212</v>
      </c>
      <c r="M209" s="5">
        <v>64</v>
      </c>
      <c r="N209" s="5">
        <v>613</v>
      </c>
      <c r="O209" s="5">
        <v>373</v>
      </c>
      <c r="P209" s="5">
        <v>16</v>
      </c>
      <c r="Q209" s="5">
        <v>12</v>
      </c>
      <c r="R209" s="5">
        <v>0</v>
      </c>
      <c r="S209" s="5">
        <v>0</v>
      </c>
      <c r="T209" s="5">
        <v>148</v>
      </c>
      <c r="U209" s="5">
        <v>64</v>
      </c>
      <c r="V209" s="5">
        <v>10157</v>
      </c>
      <c r="W209" s="5">
        <v>8851</v>
      </c>
      <c r="X209" s="5">
        <v>754</v>
      </c>
      <c r="Y209" s="5">
        <v>332</v>
      </c>
      <c r="Z209" s="5">
        <v>0</v>
      </c>
      <c r="AA209" s="5">
        <v>0</v>
      </c>
      <c r="AB209" s="5">
        <v>121</v>
      </c>
      <c r="AC209" s="5">
        <v>100</v>
      </c>
      <c r="AD209" s="5">
        <v>1813</v>
      </c>
      <c r="AE209" s="5">
        <v>1524</v>
      </c>
      <c r="AF209" s="5">
        <v>0</v>
      </c>
      <c r="AG209" s="5">
        <v>26</v>
      </c>
      <c r="AH209" s="5">
        <v>263</v>
      </c>
      <c r="AI209" s="5">
        <v>0</v>
      </c>
      <c r="AJ209" s="5">
        <v>0</v>
      </c>
      <c r="AK209" s="5">
        <v>1742</v>
      </c>
      <c r="AL209" s="5">
        <v>420</v>
      </c>
      <c r="AM209" s="5">
        <v>990</v>
      </c>
      <c r="AN209" s="5">
        <v>224</v>
      </c>
      <c r="AO209" s="5">
        <v>108</v>
      </c>
      <c r="AP209" s="5">
        <v>0</v>
      </c>
      <c r="AQ209" s="5">
        <v>0</v>
      </c>
      <c r="AR209" s="5">
        <v>0</v>
      </c>
      <c r="AS209" s="5">
        <v>0</v>
      </c>
    </row>
    <row r="210" spans="1:45">
      <c r="A210" s="5">
        <v>1391</v>
      </c>
      <c r="B210" s="5">
        <v>4</v>
      </c>
      <c r="C210" s="5" t="s">
        <v>531</v>
      </c>
      <c r="D210" s="5" t="s">
        <v>532</v>
      </c>
      <c r="E210" s="5">
        <v>1881</v>
      </c>
      <c r="F210" s="5">
        <v>740</v>
      </c>
      <c r="G210" s="5">
        <v>505</v>
      </c>
      <c r="H210" s="5">
        <v>258</v>
      </c>
      <c r="I210" s="5">
        <v>320</v>
      </c>
      <c r="J210" s="5">
        <v>0</v>
      </c>
      <c r="K210" s="5">
        <v>0</v>
      </c>
      <c r="L210" s="5">
        <v>14</v>
      </c>
      <c r="M210" s="5">
        <v>44</v>
      </c>
      <c r="N210" s="5">
        <v>96</v>
      </c>
      <c r="O210" s="5">
        <v>18</v>
      </c>
      <c r="P210" s="5">
        <v>16</v>
      </c>
      <c r="Q210" s="5">
        <v>10</v>
      </c>
      <c r="R210" s="5">
        <v>0</v>
      </c>
      <c r="S210" s="5">
        <v>0</v>
      </c>
      <c r="T210" s="5">
        <v>9</v>
      </c>
      <c r="U210" s="5">
        <v>44</v>
      </c>
      <c r="V210" s="5">
        <v>7609</v>
      </c>
      <c r="W210" s="5">
        <v>6910</v>
      </c>
      <c r="X210" s="5">
        <v>699</v>
      </c>
      <c r="Y210" s="5">
        <v>0</v>
      </c>
      <c r="Z210" s="5">
        <v>0</v>
      </c>
      <c r="AA210" s="5">
        <v>0</v>
      </c>
      <c r="AB210" s="5">
        <v>0</v>
      </c>
      <c r="AC210" s="5">
        <v>0</v>
      </c>
      <c r="AD210" s="5">
        <v>1372</v>
      </c>
      <c r="AE210" s="5">
        <v>1347</v>
      </c>
      <c r="AF210" s="5">
        <v>0</v>
      </c>
      <c r="AG210" s="5">
        <v>0</v>
      </c>
      <c r="AH210" s="5">
        <v>25</v>
      </c>
      <c r="AI210" s="5">
        <v>0</v>
      </c>
      <c r="AJ210" s="5">
        <v>0</v>
      </c>
      <c r="AK210" s="5">
        <v>318</v>
      </c>
      <c r="AL210" s="5">
        <v>210</v>
      </c>
      <c r="AM210" s="5">
        <v>0</v>
      </c>
      <c r="AN210" s="5">
        <v>0</v>
      </c>
      <c r="AO210" s="5">
        <v>108</v>
      </c>
      <c r="AP210" s="5">
        <v>0</v>
      </c>
      <c r="AQ210" s="5">
        <v>0</v>
      </c>
      <c r="AR210" s="5">
        <v>0</v>
      </c>
      <c r="AS210" s="5">
        <v>0</v>
      </c>
    </row>
    <row r="211" spans="1:45">
      <c r="A211" s="5">
        <v>1391</v>
      </c>
      <c r="B211" s="5">
        <v>4</v>
      </c>
      <c r="C211" s="5" t="s">
        <v>533</v>
      </c>
      <c r="D211" s="5" t="s">
        <v>534</v>
      </c>
      <c r="E211" s="5">
        <v>1923</v>
      </c>
      <c r="F211" s="5">
        <v>1460</v>
      </c>
      <c r="G211" s="5">
        <v>2</v>
      </c>
      <c r="H211" s="5">
        <v>25</v>
      </c>
      <c r="I211" s="5">
        <v>238</v>
      </c>
      <c r="J211" s="5">
        <v>0</v>
      </c>
      <c r="K211" s="5">
        <v>0</v>
      </c>
      <c r="L211" s="5">
        <v>199</v>
      </c>
      <c r="M211" s="5">
        <v>0</v>
      </c>
      <c r="N211" s="5">
        <v>139</v>
      </c>
      <c r="O211" s="5">
        <v>0</v>
      </c>
      <c r="P211" s="5">
        <v>0</v>
      </c>
      <c r="Q211" s="5">
        <v>0</v>
      </c>
      <c r="R211" s="5">
        <v>0</v>
      </c>
      <c r="S211" s="5">
        <v>0</v>
      </c>
      <c r="T211" s="5">
        <v>139</v>
      </c>
      <c r="U211" s="5">
        <v>0</v>
      </c>
      <c r="V211" s="5">
        <v>2429</v>
      </c>
      <c r="W211" s="5">
        <v>1821</v>
      </c>
      <c r="X211" s="5">
        <v>54</v>
      </c>
      <c r="Y211" s="5">
        <v>332</v>
      </c>
      <c r="Z211" s="5">
        <v>0</v>
      </c>
      <c r="AA211" s="5">
        <v>0</v>
      </c>
      <c r="AB211" s="5">
        <v>121</v>
      </c>
      <c r="AC211" s="5">
        <v>100</v>
      </c>
      <c r="AD211" s="5">
        <v>441</v>
      </c>
      <c r="AE211" s="5">
        <v>177</v>
      </c>
      <c r="AF211" s="5">
        <v>0</v>
      </c>
      <c r="AG211" s="5">
        <v>26</v>
      </c>
      <c r="AH211" s="5">
        <v>238</v>
      </c>
      <c r="AI211" s="5">
        <v>0</v>
      </c>
      <c r="AJ211" s="5">
        <v>0</v>
      </c>
      <c r="AK211" s="5">
        <v>210</v>
      </c>
      <c r="AL211" s="5">
        <v>210</v>
      </c>
      <c r="AM211" s="5">
        <v>0</v>
      </c>
      <c r="AN211" s="5">
        <v>0</v>
      </c>
      <c r="AO211" s="5">
        <v>0</v>
      </c>
      <c r="AP211" s="5">
        <v>0</v>
      </c>
      <c r="AQ211" s="5">
        <v>0</v>
      </c>
      <c r="AR211" s="5">
        <v>0</v>
      </c>
      <c r="AS211" s="5">
        <v>0</v>
      </c>
    </row>
    <row r="212" spans="1:45">
      <c r="A212" s="5">
        <v>1391</v>
      </c>
      <c r="B212" s="5">
        <v>4</v>
      </c>
      <c r="C212" s="5" t="s">
        <v>535</v>
      </c>
      <c r="D212" s="5" t="s">
        <v>536</v>
      </c>
      <c r="E212" s="5">
        <v>776</v>
      </c>
      <c r="F212" s="5">
        <v>546</v>
      </c>
      <c r="G212" s="5">
        <v>171</v>
      </c>
      <c r="H212" s="5">
        <v>39</v>
      </c>
      <c r="I212" s="5">
        <v>0</v>
      </c>
      <c r="J212" s="5">
        <v>0</v>
      </c>
      <c r="K212" s="5">
        <v>0</v>
      </c>
      <c r="L212" s="5">
        <v>0</v>
      </c>
      <c r="M212" s="5">
        <v>20</v>
      </c>
      <c r="N212" s="5">
        <v>378</v>
      </c>
      <c r="O212" s="5">
        <v>355</v>
      </c>
      <c r="P212" s="5">
        <v>0</v>
      </c>
      <c r="Q212" s="5">
        <v>3</v>
      </c>
      <c r="R212" s="5">
        <v>0</v>
      </c>
      <c r="S212" s="5">
        <v>0</v>
      </c>
      <c r="T212" s="5">
        <v>0</v>
      </c>
      <c r="U212" s="5">
        <v>20</v>
      </c>
      <c r="V212" s="5">
        <v>120</v>
      </c>
      <c r="W212" s="5">
        <v>120</v>
      </c>
      <c r="X212" s="5">
        <v>0</v>
      </c>
      <c r="Y212" s="5">
        <v>0</v>
      </c>
      <c r="Z212" s="5">
        <v>0</v>
      </c>
      <c r="AA212" s="5">
        <v>0</v>
      </c>
      <c r="AB212" s="5">
        <v>0</v>
      </c>
      <c r="AC212" s="5">
        <v>0</v>
      </c>
      <c r="AD212" s="5">
        <v>0</v>
      </c>
      <c r="AE212" s="5">
        <v>0</v>
      </c>
      <c r="AF212" s="5">
        <v>0</v>
      </c>
      <c r="AG212" s="5">
        <v>0</v>
      </c>
      <c r="AH212" s="5">
        <v>0</v>
      </c>
      <c r="AI212" s="5">
        <v>0</v>
      </c>
      <c r="AJ212" s="5">
        <v>0</v>
      </c>
      <c r="AK212" s="5">
        <v>1214</v>
      </c>
      <c r="AL212" s="5">
        <v>0</v>
      </c>
      <c r="AM212" s="5">
        <v>990</v>
      </c>
      <c r="AN212" s="5">
        <v>224</v>
      </c>
      <c r="AO212" s="5">
        <v>0</v>
      </c>
      <c r="AP212" s="5">
        <v>0</v>
      </c>
      <c r="AQ212" s="5">
        <v>0</v>
      </c>
      <c r="AR212" s="5">
        <v>0</v>
      </c>
      <c r="AS212" s="5">
        <v>0</v>
      </c>
    </row>
    <row r="213" spans="1:45">
      <c r="A213" s="5">
        <v>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5">
        <v>0</v>
      </c>
      <c r="U213" s="5">
        <v>0</v>
      </c>
      <c r="V213" s="5">
        <v>0</v>
      </c>
      <c r="W213" s="5">
        <v>0</v>
      </c>
      <c r="X213" s="5">
        <v>0</v>
      </c>
      <c r="Y213" s="5">
        <v>0</v>
      </c>
      <c r="Z213" s="5">
        <v>0</v>
      </c>
      <c r="AA213" s="5">
        <v>0</v>
      </c>
      <c r="AB213" s="5">
        <v>0</v>
      </c>
      <c r="AC213" s="5">
        <v>0</v>
      </c>
      <c r="AD213" s="5">
        <v>0</v>
      </c>
      <c r="AE213" s="5">
        <v>0</v>
      </c>
      <c r="AF213" s="5">
        <v>0</v>
      </c>
      <c r="AG213" s="5">
        <v>0</v>
      </c>
      <c r="AH213" s="5">
        <v>0</v>
      </c>
      <c r="AI213" s="5">
        <v>0</v>
      </c>
      <c r="AJ213" s="5">
        <v>0</v>
      </c>
      <c r="AK213" s="5">
        <v>0</v>
      </c>
      <c r="AL213" s="5">
        <v>0</v>
      </c>
      <c r="AM213" s="5">
        <v>0</v>
      </c>
      <c r="AN213" s="5">
        <v>0</v>
      </c>
      <c r="AO213" s="5">
        <v>0</v>
      </c>
      <c r="AP213" s="5">
        <v>0</v>
      </c>
      <c r="AQ213" s="5">
        <v>0</v>
      </c>
      <c r="AR213" s="5">
        <v>0</v>
      </c>
      <c r="AS213" s="5">
        <v>0</v>
      </c>
    </row>
    <row r="214" spans="1:45">
      <c r="A214" s="5">
        <v>0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0</v>
      </c>
      <c r="U214" s="5">
        <v>0</v>
      </c>
      <c r="V214" s="5">
        <v>0</v>
      </c>
      <c r="W214" s="5">
        <v>0</v>
      </c>
      <c r="X214" s="5">
        <v>0</v>
      </c>
      <c r="Y214" s="5">
        <v>0</v>
      </c>
      <c r="Z214" s="5">
        <v>0</v>
      </c>
      <c r="AA214" s="5">
        <v>0</v>
      </c>
      <c r="AB214" s="5">
        <v>0</v>
      </c>
      <c r="AC214" s="5">
        <v>0</v>
      </c>
      <c r="AD214" s="5">
        <v>0</v>
      </c>
      <c r="AE214" s="5">
        <v>0</v>
      </c>
      <c r="AF214" s="5">
        <v>0</v>
      </c>
      <c r="AG214" s="5">
        <v>0</v>
      </c>
      <c r="AH214" s="5">
        <v>0</v>
      </c>
      <c r="AI214" s="5">
        <v>0</v>
      </c>
      <c r="AJ214" s="5">
        <v>0</v>
      </c>
      <c r="AK214" s="5">
        <v>0</v>
      </c>
      <c r="AL214" s="5">
        <v>0</v>
      </c>
      <c r="AM214" s="5">
        <v>0</v>
      </c>
      <c r="AN214" s="5">
        <v>0</v>
      </c>
      <c r="AO214" s="5">
        <v>0</v>
      </c>
      <c r="AP214" s="5">
        <v>0</v>
      </c>
      <c r="AQ214" s="5">
        <v>0</v>
      </c>
      <c r="AR214" s="5">
        <v>0</v>
      </c>
      <c r="AS214" s="5">
        <v>0</v>
      </c>
    </row>
    <row r="215" spans="1:45">
      <c r="A215" s="5">
        <v>0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5">
        <v>0</v>
      </c>
      <c r="V215" s="5">
        <v>0</v>
      </c>
      <c r="W215" s="5">
        <v>0</v>
      </c>
      <c r="X215" s="5">
        <v>0</v>
      </c>
      <c r="Y215" s="5">
        <v>0</v>
      </c>
      <c r="Z215" s="5">
        <v>0</v>
      </c>
      <c r="AA215" s="5">
        <v>0</v>
      </c>
      <c r="AB215" s="5">
        <v>0</v>
      </c>
      <c r="AC215" s="5">
        <v>0</v>
      </c>
      <c r="AD215" s="5">
        <v>0</v>
      </c>
      <c r="AE215" s="5">
        <v>0</v>
      </c>
      <c r="AF215" s="5">
        <v>0</v>
      </c>
      <c r="AG215" s="5">
        <v>0</v>
      </c>
      <c r="AH215" s="5">
        <v>0</v>
      </c>
      <c r="AI215" s="5">
        <v>0</v>
      </c>
      <c r="AJ215" s="5">
        <v>0</v>
      </c>
      <c r="AK215" s="5">
        <v>0</v>
      </c>
      <c r="AL215" s="5">
        <v>0</v>
      </c>
      <c r="AM215" s="5">
        <v>0</v>
      </c>
      <c r="AN215" s="5">
        <v>0</v>
      </c>
      <c r="AO215" s="5">
        <v>0</v>
      </c>
      <c r="AP215" s="5">
        <v>0</v>
      </c>
      <c r="AQ215" s="5">
        <v>0</v>
      </c>
      <c r="AR215" s="5">
        <v>0</v>
      </c>
      <c r="AS215" s="5">
        <v>0</v>
      </c>
    </row>
    <row r="216" spans="1:45">
      <c r="A216" s="5">
        <v>0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5">
        <v>0</v>
      </c>
      <c r="Y216" s="5">
        <v>0</v>
      </c>
      <c r="Z216" s="5">
        <v>0</v>
      </c>
      <c r="AA216" s="5">
        <v>0</v>
      </c>
      <c r="AB216" s="5">
        <v>0</v>
      </c>
      <c r="AC216" s="5">
        <v>0</v>
      </c>
      <c r="AD216" s="5">
        <v>0</v>
      </c>
      <c r="AE216" s="5">
        <v>0</v>
      </c>
      <c r="AF216" s="5">
        <v>0</v>
      </c>
      <c r="AG216" s="5">
        <v>0</v>
      </c>
      <c r="AH216" s="5">
        <v>0</v>
      </c>
      <c r="AI216" s="5">
        <v>0</v>
      </c>
      <c r="AJ216" s="5">
        <v>0</v>
      </c>
      <c r="AK216" s="5">
        <v>0</v>
      </c>
      <c r="AL216" s="5">
        <v>0</v>
      </c>
      <c r="AM216" s="5">
        <v>0</v>
      </c>
      <c r="AN216" s="5">
        <v>0</v>
      </c>
      <c r="AO216" s="5">
        <v>0</v>
      </c>
      <c r="AP216" s="5">
        <v>0</v>
      </c>
      <c r="AQ216" s="5">
        <v>0</v>
      </c>
      <c r="AR216" s="5">
        <v>0</v>
      </c>
      <c r="AS216" s="5">
        <v>0</v>
      </c>
    </row>
    <row r="217" spans="1:45">
      <c r="A217" s="5">
        <v>0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0</v>
      </c>
      <c r="V217" s="5">
        <v>0</v>
      </c>
      <c r="W217" s="5">
        <v>0</v>
      </c>
      <c r="X217" s="5">
        <v>0</v>
      </c>
      <c r="Y217" s="5">
        <v>0</v>
      </c>
      <c r="Z217" s="5">
        <v>0</v>
      </c>
      <c r="AA217" s="5">
        <v>0</v>
      </c>
      <c r="AB217" s="5">
        <v>0</v>
      </c>
      <c r="AC217" s="5">
        <v>0</v>
      </c>
      <c r="AD217" s="5">
        <v>0</v>
      </c>
      <c r="AE217" s="5">
        <v>0</v>
      </c>
      <c r="AF217" s="5">
        <v>0</v>
      </c>
      <c r="AG217" s="5">
        <v>0</v>
      </c>
      <c r="AH217" s="5">
        <v>0</v>
      </c>
      <c r="AI217" s="5">
        <v>0</v>
      </c>
      <c r="AJ217" s="5">
        <v>0</v>
      </c>
      <c r="AK217" s="5">
        <v>0</v>
      </c>
      <c r="AL217" s="5">
        <v>0</v>
      </c>
      <c r="AM217" s="5">
        <v>0</v>
      </c>
      <c r="AN217" s="5">
        <v>0</v>
      </c>
      <c r="AO217" s="5">
        <v>0</v>
      </c>
      <c r="AP217" s="5">
        <v>0</v>
      </c>
      <c r="AQ217" s="5">
        <v>0</v>
      </c>
      <c r="AR217" s="5">
        <v>0</v>
      </c>
      <c r="AS217" s="5">
        <v>0</v>
      </c>
    </row>
    <row r="218" spans="1:45">
      <c r="A218" s="5">
        <v>0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5">
        <v>0</v>
      </c>
      <c r="T218" s="5">
        <v>0</v>
      </c>
      <c r="U218" s="5">
        <v>0</v>
      </c>
      <c r="V218" s="5">
        <v>0</v>
      </c>
      <c r="W218" s="5">
        <v>0</v>
      </c>
      <c r="X218" s="5">
        <v>0</v>
      </c>
      <c r="Y218" s="5">
        <v>0</v>
      </c>
      <c r="Z218" s="5">
        <v>0</v>
      </c>
      <c r="AA218" s="5">
        <v>0</v>
      </c>
      <c r="AB218" s="5">
        <v>0</v>
      </c>
      <c r="AC218" s="5">
        <v>0</v>
      </c>
      <c r="AD218" s="5">
        <v>0</v>
      </c>
      <c r="AE218" s="5">
        <v>0</v>
      </c>
      <c r="AF218" s="5">
        <v>0</v>
      </c>
      <c r="AG218" s="5">
        <v>0</v>
      </c>
      <c r="AH218" s="5">
        <v>0</v>
      </c>
      <c r="AI218" s="5">
        <v>0</v>
      </c>
      <c r="AJ218" s="5">
        <v>0</v>
      </c>
      <c r="AK218" s="5">
        <v>0</v>
      </c>
      <c r="AL218" s="5">
        <v>0</v>
      </c>
      <c r="AM218" s="5">
        <v>0</v>
      </c>
      <c r="AN218" s="5">
        <v>0</v>
      </c>
      <c r="AO218" s="5">
        <v>0</v>
      </c>
      <c r="AP218" s="5">
        <v>0</v>
      </c>
      <c r="AQ218" s="5">
        <v>0</v>
      </c>
      <c r="AR218" s="5">
        <v>0</v>
      </c>
      <c r="AS218" s="5">
        <v>0</v>
      </c>
    </row>
    <row r="219" spans="1:45">
      <c r="A219" s="5">
        <v>0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  <c r="T219" s="5">
        <v>0</v>
      </c>
      <c r="U219" s="5">
        <v>0</v>
      </c>
      <c r="V219" s="5">
        <v>0</v>
      </c>
      <c r="W219" s="5">
        <v>0</v>
      </c>
      <c r="X219" s="5">
        <v>0</v>
      </c>
      <c r="Y219" s="5">
        <v>0</v>
      </c>
      <c r="Z219" s="5">
        <v>0</v>
      </c>
      <c r="AA219" s="5">
        <v>0</v>
      </c>
      <c r="AB219" s="5">
        <v>0</v>
      </c>
      <c r="AC219" s="5">
        <v>0</v>
      </c>
      <c r="AD219" s="5">
        <v>0</v>
      </c>
      <c r="AE219" s="5">
        <v>0</v>
      </c>
      <c r="AF219" s="5">
        <v>0</v>
      </c>
      <c r="AG219" s="5">
        <v>0</v>
      </c>
      <c r="AH219" s="5">
        <v>0</v>
      </c>
      <c r="AI219" s="5">
        <v>0</v>
      </c>
      <c r="AJ219" s="5">
        <v>0</v>
      </c>
      <c r="AK219" s="5">
        <v>0</v>
      </c>
      <c r="AL219" s="5">
        <v>0</v>
      </c>
      <c r="AM219" s="5">
        <v>0</v>
      </c>
      <c r="AN219" s="5">
        <v>0</v>
      </c>
      <c r="AO219" s="5">
        <v>0</v>
      </c>
      <c r="AP219" s="5">
        <v>0</v>
      </c>
      <c r="AQ219" s="5">
        <v>0</v>
      </c>
      <c r="AR219" s="5">
        <v>0</v>
      </c>
      <c r="AS219" s="5">
        <v>0</v>
      </c>
    </row>
    <row r="220" spans="1:45">
      <c r="A220" s="5">
        <v>0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5">
        <v>0</v>
      </c>
      <c r="V220" s="5">
        <v>0</v>
      </c>
      <c r="W220" s="5">
        <v>0</v>
      </c>
      <c r="X220" s="5">
        <v>0</v>
      </c>
      <c r="Y220" s="5">
        <v>0</v>
      </c>
      <c r="Z220" s="5">
        <v>0</v>
      </c>
      <c r="AA220" s="5">
        <v>0</v>
      </c>
      <c r="AB220" s="5">
        <v>0</v>
      </c>
      <c r="AC220" s="5">
        <v>0</v>
      </c>
      <c r="AD220" s="5">
        <v>0</v>
      </c>
      <c r="AE220" s="5">
        <v>0</v>
      </c>
      <c r="AF220" s="5">
        <v>0</v>
      </c>
      <c r="AG220" s="5">
        <v>0</v>
      </c>
      <c r="AH220" s="5">
        <v>0</v>
      </c>
      <c r="AI220" s="5">
        <v>0</v>
      </c>
      <c r="AJ220" s="5">
        <v>0</v>
      </c>
      <c r="AK220" s="5">
        <v>0</v>
      </c>
      <c r="AL220" s="5">
        <v>0</v>
      </c>
      <c r="AM220" s="5">
        <v>0</v>
      </c>
      <c r="AN220" s="5">
        <v>0</v>
      </c>
      <c r="AO220" s="5">
        <v>0</v>
      </c>
      <c r="AP220" s="5">
        <v>0</v>
      </c>
      <c r="AQ220" s="5">
        <v>0</v>
      </c>
      <c r="AR220" s="5">
        <v>0</v>
      </c>
      <c r="AS220" s="5">
        <v>0</v>
      </c>
    </row>
    <row r="221" spans="1:45">
      <c r="A221" s="5">
        <v>0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5">
        <v>0</v>
      </c>
      <c r="V221" s="5">
        <v>0</v>
      </c>
      <c r="W221" s="5">
        <v>0</v>
      </c>
      <c r="X221" s="5">
        <v>0</v>
      </c>
      <c r="Y221" s="5">
        <v>0</v>
      </c>
      <c r="Z221" s="5">
        <v>0</v>
      </c>
      <c r="AA221" s="5">
        <v>0</v>
      </c>
      <c r="AB221" s="5">
        <v>0</v>
      </c>
      <c r="AC221" s="5">
        <v>0</v>
      </c>
      <c r="AD221" s="5">
        <v>0</v>
      </c>
      <c r="AE221" s="5">
        <v>0</v>
      </c>
      <c r="AF221" s="5">
        <v>0</v>
      </c>
      <c r="AG221" s="5">
        <v>0</v>
      </c>
      <c r="AH221" s="5">
        <v>0</v>
      </c>
      <c r="AI221" s="5">
        <v>0</v>
      </c>
      <c r="AJ221" s="5">
        <v>0</v>
      </c>
      <c r="AK221" s="5">
        <v>0</v>
      </c>
      <c r="AL221" s="5">
        <v>0</v>
      </c>
      <c r="AM221" s="5">
        <v>0</v>
      </c>
      <c r="AN221" s="5">
        <v>0</v>
      </c>
      <c r="AO221" s="5">
        <v>0</v>
      </c>
      <c r="AP221" s="5">
        <v>0</v>
      </c>
      <c r="AQ221" s="5">
        <v>0</v>
      </c>
      <c r="AR221" s="5">
        <v>0</v>
      </c>
      <c r="AS221" s="5">
        <v>0</v>
      </c>
    </row>
    <row r="222" spans="1:45">
      <c r="A222" s="5">
        <v>0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5">
        <v>0</v>
      </c>
      <c r="V222" s="5">
        <v>0</v>
      </c>
      <c r="W222" s="5">
        <v>0</v>
      </c>
      <c r="X222" s="5">
        <v>0</v>
      </c>
      <c r="Y222" s="5">
        <v>0</v>
      </c>
      <c r="Z222" s="5">
        <v>0</v>
      </c>
      <c r="AA222" s="5">
        <v>0</v>
      </c>
      <c r="AB222" s="5">
        <v>0</v>
      </c>
      <c r="AC222" s="5">
        <v>0</v>
      </c>
      <c r="AD222" s="5">
        <v>0</v>
      </c>
      <c r="AE222" s="5">
        <v>0</v>
      </c>
      <c r="AF222" s="5">
        <v>0</v>
      </c>
      <c r="AG222" s="5">
        <v>0</v>
      </c>
      <c r="AH222" s="5">
        <v>0</v>
      </c>
      <c r="AI222" s="5">
        <v>0</v>
      </c>
      <c r="AJ222" s="5">
        <v>0</v>
      </c>
      <c r="AK222" s="5">
        <v>0</v>
      </c>
      <c r="AL222" s="5">
        <v>0</v>
      </c>
      <c r="AM222" s="5">
        <v>0</v>
      </c>
      <c r="AN222" s="5">
        <v>0</v>
      </c>
      <c r="AO222" s="5">
        <v>0</v>
      </c>
      <c r="AP222" s="5">
        <v>0</v>
      </c>
      <c r="AQ222" s="5">
        <v>0</v>
      </c>
      <c r="AR222" s="5">
        <v>0</v>
      </c>
      <c r="AS222" s="5">
        <v>0</v>
      </c>
    </row>
    <row r="223" spans="1:45">
      <c r="A223" s="5">
        <v>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v>0</v>
      </c>
      <c r="U223" s="5">
        <v>0</v>
      </c>
      <c r="V223" s="5">
        <v>0</v>
      </c>
      <c r="W223" s="5">
        <v>0</v>
      </c>
      <c r="X223" s="5">
        <v>0</v>
      </c>
      <c r="Y223" s="5">
        <v>0</v>
      </c>
      <c r="Z223" s="5">
        <v>0</v>
      </c>
      <c r="AA223" s="5">
        <v>0</v>
      </c>
      <c r="AB223" s="5">
        <v>0</v>
      </c>
      <c r="AC223" s="5">
        <v>0</v>
      </c>
      <c r="AD223" s="5">
        <v>0</v>
      </c>
      <c r="AE223" s="5">
        <v>0</v>
      </c>
      <c r="AF223" s="5">
        <v>0</v>
      </c>
      <c r="AG223" s="5">
        <v>0</v>
      </c>
      <c r="AH223" s="5">
        <v>0</v>
      </c>
      <c r="AI223" s="5">
        <v>0</v>
      </c>
      <c r="AJ223" s="5">
        <v>0</v>
      </c>
      <c r="AK223" s="5">
        <v>0</v>
      </c>
      <c r="AL223" s="5">
        <v>0</v>
      </c>
      <c r="AM223" s="5">
        <v>0</v>
      </c>
      <c r="AN223" s="5">
        <v>0</v>
      </c>
      <c r="AO223" s="5">
        <v>0</v>
      </c>
      <c r="AP223" s="5">
        <v>0</v>
      </c>
      <c r="AQ223" s="5">
        <v>0</v>
      </c>
      <c r="AR223" s="5">
        <v>0</v>
      </c>
      <c r="AS223" s="5">
        <v>0</v>
      </c>
    </row>
    <row r="224" spans="1:45">
      <c r="A224" s="5">
        <v>0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0</v>
      </c>
      <c r="U224" s="5">
        <v>0</v>
      </c>
      <c r="V224" s="5">
        <v>0</v>
      </c>
      <c r="W224" s="5">
        <v>0</v>
      </c>
      <c r="X224" s="5">
        <v>0</v>
      </c>
      <c r="Y224" s="5">
        <v>0</v>
      </c>
      <c r="Z224" s="5">
        <v>0</v>
      </c>
      <c r="AA224" s="5">
        <v>0</v>
      </c>
      <c r="AB224" s="5">
        <v>0</v>
      </c>
      <c r="AC224" s="5">
        <v>0</v>
      </c>
      <c r="AD224" s="5">
        <v>0</v>
      </c>
      <c r="AE224" s="5">
        <v>0</v>
      </c>
      <c r="AF224" s="5">
        <v>0</v>
      </c>
      <c r="AG224" s="5">
        <v>0</v>
      </c>
      <c r="AH224" s="5">
        <v>0</v>
      </c>
      <c r="AI224" s="5">
        <v>0</v>
      </c>
      <c r="AJ224" s="5">
        <v>0</v>
      </c>
      <c r="AK224" s="5">
        <v>0</v>
      </c>
      <c r="AL224" s="5">
        <v>0</v>
      </c>
      <c r="AM224" s="5">
        <v>0</v>
      </c>
      <c r="AN224" s="5">
        <v>0</v>
      </c>
      <c r="AO224" s="5">
        <v>0</v>
      </c>
      <c r="AP224" s="5">
        <v>0</v>
      </c>
      <c r="AQ224" s="5">
        <v>0</v>
      </c>
      <c r="AR224" s="5">
        <v>0</v>
      </c>
      <c r="AS224" s="5">
        <v>0</v>
      </c>
    </row>
    <row r="225" spans="1:45">
      <c r="A225" s="5">
        <v>0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5">
        <v>0</v>
      </c>
      <c r="V225" s="5">
        <v>0</v>
      </c>
      <c r="W225" s="5">
        <v>0</v>
      </c>
      <c r="X225" s="5">
        <v>0</v>
      </c>
      <c r="Y225" s="5">
        <v>0</v>
      </c>
      <c r="Z225" s="5">
        <v>0</v>
      </c>
      <c r="AA225" s="5">
        <v>0</v>
      </c>
      <c r="AB225" s="5">
        <v>0</v>
      </c>
      <c r="AC225" s="5">
        <v>0</v>
      </c>
      <c r="AD225" s="5">
        <v>0</v>
      </c>
      <c r="AE225" s="5">
        <v>0</v>
      </c>
      <c r="AF225" s="5">
        <v>0</v>
      </c>
      <c r="AG225" s="5">
        <v>0</v>
      </c>
      <c r="AH225" s="5">
        <v>0</v>
      </c>
      <c r="AI225" s="5">
        <v>0</v>
      </c>
      <c r="AJ225" s="5">
        <v>0</v>
      </c>
      <c r="AK225" s="5">
        <v>0</v>
      </c>
      <c r="AL225" s="5">
        <v>0</v>
      </c>
      <c r="AM225" s="5">
        <v>0</v>
      </c>
      <c r="AN225" s="5">
        <v>0</v>
      </c>
      <c r="AO225" s="5">
        <v>0</v>
      </c>
      <c r="AP225" s="5">
        <v>0</v>
      </c>
      <c r="AQ225" s="5">
        <v>0</v>
      </c>
      <c r="AR225" s="5">
        <v>0</v>
      </c>
      <c r="AS225" s="5">
        <v>0</v>
      </c>
    </row>
    <row r="226" spans="1:45">
      <c r="A226" s="5">
        <v>0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>
        <v>0</v>
      </c>
      <c r="Z226" s="5">
        <v>0</v>
      </c>
      <c r="AA226" s="5">
        <v>0</v>
      </c>
      <c r="AB226" s="5">
        <v>0</v>
      </c>
      <c r="AC226" s="5">
        <v>0</v>
      </c>
      <c r="AD226" s="5">
        <v>0</v>
      </c>
      <c r="AE226" s="5">
        <v>0</v>
      </c>
      <c r="AF226" s="5">
        <v>0</v>
      </c>
      <c r="AG226" s="5">
        <v>0</v>
      </c>
      <c r="AH226" s="5">
        <v>0</v>
      </c>
      <c r="AI226" s="5">
        <v>0</v>
      </c>
      <c r="AJ226" s="5">
        <v>0</v>
      </c>
      <c r="AK226" s="5">
        <v>0</v>
      </c>
      <c r="AL226" s="5">
        <v>0</v>
      </c>
      <c r="AM226" s="5">
        <v>0</v>
      </c>
      <c r="AN226" s="5">
        <v>0</v>
      </c>
      <c r="AO226" s="5">
        <v>0</v>
      </c>
      <c r="AP226" s="5">
        <v>0</v>
      </c>
      <c r="AQ226" s="5">
        <v>0</v>
      </c>
      <c r="AR226" s="5">
        <v>0</v>
      </c>
      <c r="AS226" s="5">
        <v>0</v>
      </c>
    </row>
    <row r="227" spans="1:45">
      <c r="A227" s="5">
        <v>0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5">
        <v>0</v>
      </c>
      <c r="T227" s="5">
        <v>0</v>
      </c>
      <c r="U227" s="5">
        <v>0</v>
      </c>
      <c r="V227" s="5">
        <v>0</v>
      </c>
      <c r="W227" s="5">
        <v>0</v>
      </c>
      <c r="X227" s="5">
        <v>0</v>
      </c>
      <c r="Y227" s="5">
        <v>0</v>
      </c>
      <c r="Z227" s="5">
        <v>0</v>
      </c>
      <c r="AA227" s="5">
        <v>0</v>
      </c>
      <c r="AB227" s="5">
        <v>0</v>
      </c>
      <c r="AC227" s="5">
        <v>0</v>
      </c>
      <c r="AD227" s="5">
        <v>0</v>
      </c>
      <c r="AE227" s="5">
        <v>0</v>
      </c>
      <c r="AF227" s="5">
        <v>0</v>
      </c>
      <c r="AG227" s="5">
        <v>0</v>
      </c>
      <c r="AH227" s="5">
        <v>0</v>
      </c>
      <c r="AI227" s="5">
        <v>0</v>
      </c>
      <c r="AJ227" s="5">
        <v>0</v>
      </c>
      <c r="AK227" s="5">
        <v>0</v>
      </c>
      <c r="AL227" s="5">
        <v>0</v>
      </c>
      <c r="AM227" s="5">
        <v>0</v>
      </c>
      <c r="AN227" s="5">
        <v>0</v>
      </c>
      <c r="AO227" s="5">
        <v>0</v>
      </c>
      <c r="AP227" s="5">
        <v>0</v>
      </c>
      <c r="AQ227" s="5">
        <v>0</v>
      </c>
      <c r="AR227" s="5">
        <v>0</v>
      </c>
      <c r="AS227" s="5">
        <v>0</v>
      </c>
    </row>
    <row r="228" spans="1:45">
      <c r="A228" s="5">
        <v>0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5">
        <v>0</v>
      </c>
      <c r="T228" s="5">
        <v>0</v>
      </c>
      <c r="U228" s="5">
        <v>0</v>
      </c>
      <c r="V228" s="5">
        <v>0</v>
      </c>
      <c r="W228" s="5">
        <v>0</v>
      </c>
      <c r="X228" s="5">
        <v>0</v>
      </c>
      <c r="Y228" s="5">
        <v>0</v>
      </c>
      <c r="Z228" s="5">
        <v>0</v>
      </c>
      <c r="AA228" s="5">
        <v>0</v>
      </c>
      <c r="AB228" s="5">
        <v>0</v>
      </c>
      <c r="AC228" s="5">
        <v>0</v>
      </c>
      <c r="AD228" s="5">
        <v>0</v>
      </c>
      <c r="AE228" s="5">
        <v>0</v>
      </c>
      <c r="AF228" s="5">
        <v>0</v>
      </c>
      <c r="AG228" s="5">
        <v>0</v>
      </c>
      <c r="AH228" s="5">
        <v>0</v>
      </c>
      <c r="AI228" s="5">
        <v>0</v>
      </c>
      <c r="AJ228" s="5">
        <v>0</v>
      </c>
      <c r="AK228" s="5">
        <v>0</v>
      </c>
      <c r="AL228" s="5">
        <v>0</v>
      </c>
      <c r="AM228" s="5">
        <v>0</v>
      </c>
      <c r="AN228" s="5">
        <v>0</v>
      </c>
      <c r="AO228" s="5">
        <v>0</v>
      </c>
      <c r="AP228" s="5">
        <v>0</v>
      </c>
      <c r="AQ228" s="5">
        <v>0</v>
      </c>
      <c r="AR228" s="5">
        <v>0</v>
      </c>
      <c r="AS228" s="5">
        <v>0</v>
      </c>
    </row>
    <row r="229" spans="1:45">
      <c r="A229" s="5">
        <v>0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0</v>
      </c>
      <c r="P229" s="5">
        <v>0</v>
      </c>
      <c r="Q229" s="5">
        <v>0</v>
      </c>
      <c r="R229" s="5">
        <v>0</v>
      </c>
      <c r="S229" s="5">
        <v>0</v>
      </c>
      <c r="T229" s="5">
        <v>0</v>
      </c>
      <c r="U229" s="5">
        <v>0</v>
      </c>
      <c r="V229" s="5">
        <v>0</v>
      </c>
      <c r="W229" s="5">
        <v>0</v>
      </c>
      <c r="X229" s="5">
        <v>0</v>
      </c>
      <c r="Y229" s="5">
        <v>0</v>
      </c>
      <c r="Z229" s="5">
        <v>0</v>
      </c>
      <c r="AA229" s="5">
        <v>0</v>
      </c>
      <c r="AB229" s="5">
        <v>0</v>
      </c>
      <c r="AC229" s="5">
        <v>0</v>
      </c>
      <c r="AD229" s="5">
        <v>0</v>
      </c>
      <c r="AE229" s="5">
        <v>0</v>
      </c>
      <c r="AF229" s="5">
        <v>0</v>
      </c>
      <c r="AG229" s="5">
        <v>0</v>
      </c>
      <c r="AH229" s="5">
        <v>0</v>
      </c>
      <c r="AI229" s="5">
        <v>0</v>
      </c>
      <c r="AJ229" s="5">
        <v>0</v>
      </c>
      <c r="AK229" s="5">
        <v>0</v>
      </c>
      <c r="AL229" s="5">
        <v>0</v>
      </c>
      <c r="AM229" s="5">
        <v>0</v>
      </c>
      <c r="AN229" s="5">
        <v>0</v>
      </c>
      <c r="AO229" s="5">
        <v>0</v>
      </c>
      <c r="AP229" s="5">
        <v>0</v>
      </c>
      <c r="AQ229" s="5">
        <v>0</v>
      </c>
      <c r="AR229" s="5">
        <v>0</v>
      </c>
      <c r="AS229" s="5">
        <v>0</v>
      </c>
    </row>
    <row r="230" spans="1:45">
      <c r="A230" s="5">
        <v>0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  <c r="P230" s="5">
        <v>0</v>
      </c>
      <c r="Q230" s="5">
        <v>0</v>
      </c>
      <c r="R230" s="5">
        <v>0</v>
      </c>
      <c r="S230" s="5">
        <v>0</v>
      </c>
      <c r="T230" s="5">
        <v>0</v>
      </c>
      <c r="U230" s="5">
        <v>0</v>
      </c>
      <c r="V230" s="5">
        <v>0</v>
      </c>
      <c r="W230" s="5">
        <v>0</v>
      </c>
      <c r="X230" s="5">
        <v>0</v>
      </c>
      <c r="Y230" s="5">
        <v>0</v>
      </c>
      <c r="Z230" s="5">
        <v>0</v>
      </c>
      <c r="AA230" s="5">
        <v>0</v>
      </c>
      <c r="AB230" s="5">
        <v>0</v>
      </c>
      <c r="AC230" s="5">
        <v>0</v>
      </c>
      <c r="AD230" s="5">
        <v>0</v>
      </c>
      <c r="AE230" s="5">
        <v>0</v>
      </c>
      <c r="AF230" s="5">
        <v>0</v>
      </c>
      <c r="AG230" s="5">
        <v>0</v>
      </c>
      <c r="AH230" s="5">
        <v>0</v>
      </c>
      <c r="AI230" s="5">
        <v>0</v>
      </c>
      <c r="AJ230" s="5">
        <v>0</v>
      </c>
      <c r="AK230" s="5">
        <v>0</v>
      </c>
      <c r="AL230" s="5">
        <v>0</v>
      </c>
      <c r="AM230" s="5">
        <v>0</v>
      </c>
      <c r="AN230" s="5">
        <v>0</v>
      </c>
      <c r="AO230" s="5">
        <v>0</v>
      </c>
      <c r="AP230" s="5">
        <v>0</v>
      </c>
      <c r="AQ230" s="5">
        <v>0</v>
      </c>
      <c r="AR230" s="5">
        <v>0</v>
      </c>
      <c r="AS230" s="5">
        <v>0</v>
      </c>
    </row>
  </sheetData>
  <mergeCells count="11">
    <mergeCell ref="A2:A3"/>
    <mergeCell ref="B2:B3"/>
    <mergeCell ref="C2:C3"/>
    <mergeCell ref="D2:D3"/>
    <mergeCell ref="C1:AS1"/>
    <mergeCell ref="E2:M2"/>
    <mergeCell ref="N2:U2"/>
    <mergeCell ref="V2:AC2"/>
    <mergeCell ref="AD2:AJ2"/>
    <mergeCell ref="AK2:AS2"/>
    <mergeCell ref="A1:B1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30"/>
  <sheetViews>
    <sheetView rightToLeft="1" zoomScaleNormal="100" workbookViewId="0">
      <selection sqref="A1:B1"/>
    </sheetView>
  </sheetViews>
  <sheetFormatPr defaultRowHeight="15"/>
  <cols>
    <col min="2" max="2" width="15.140625" style="3" bestFit="1" customWidth="1"/>
    <col min="3" max="3" width="9.140625" style="4"/>
    <col min="4" max="4" width="58.7109375" style="3" customWidth="1"/>
    <col min="5" max="5" width="15.7109375" style="3" customWidth="1"/>
    <col min="6" max="6" width="16.140625" style="3" customWidth="1"/>
    <col min="7" max="7" width="16.28515625" style="3" customWidth="1"/>
    <col min="8" max="8" width="17.140625" style="3" customWidth="1"/>
    <col min="9" max="10" width="13" style="3" customWidth="1"/>
    <col min="11" max="11" width="14.5703125" style="3" customWidth="1"/>
    <col min="12" max="12" width="14" style="3" customWidth="1"/>
    <col min="13" max="13" width="12.5703125" style="3" customWidth="1"/>
    <col min="14" max="14" width="18" style="3" customWidth="1"/>
    <col min="15" max="15" width="14.42578125" style="3" customWidth="1"/>
    <col min="16" max="16" width="11.7109375" style="3" customWidth="1"/>
  </cols>
  <sheetData>
    <row r="1" spans="1:16" ht="15.75" thickBot="1">
      <c r="A1" s="7" t="s">
        <v>159</v>
      </c>
      <c r="B1" s="7"/>
      <c r="C1" s="6" t="str">
        <f>CONCATENATE("10-",'فهرست جداول'!B11,"-",MID('فهرست جداول'!A1, 58,10), "                  (میلیون ریال)")</f>
        <v>10-ارزش موجودی انبار کارگاه‏ها بر حسب فعالیت-91 کل کشور                  (میلیون ریال)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5.75" customHeight="1" thickBot="1">
      <c r="A2" s="17" t="s">
        <v>128</v>
      </c>
      <c r="B2" s="17" t="s">
        <v>151</v>
      </c>
      <c r="C2" s="39" t="s">
        <v>0</v>
      </c>
      <c r="D2" s="30" t="s">
        <v>1</v>
      </c>
      <c r="E2" s="36" t="s">
        <v>62</v>
      </c>
      <c r="F2" s="37"/>
      <c r="G2" s="37"/>
      <c r="H2" s="37"/>
      <c r="I2" s="37"/>
      <c r="J2" s="38"/>
      <c r="K2" s="20" t="s">
        <v>63</v>
      </c>
      <c r="L2" s="20"/>
      <c r="M2" s="20"/>
      <c r="N2" s="20"/>
      <c r="O2" s="20"/>
      <c r="P2" s="20"/>
    </row>
    <row r="3" spans="1:16" ht="47.25" customHeight="1" thickBot="1">
      <c r="A3" s="22" t="s">
        <v>128</v>
      </c>
      <c r="B3" s="22"/>
      <c r="C3" s="40"/>
      <c r="D3" s="32"/>
      <c r="E3" s="27" t="s">
        <v>2</v>
      </c>
      <c r="F3" s="27" t="s">
        <v>64</v>
      </c>
      <c r="G3" s="27" t="s">
        <v>65</v>
      </c>
      <c r="H3" s="27" t="s">
        <v>66</v>
      </c>
      <c r="I3" s="27" t="s">
        <v>67</v>
      </c>
      <c r="J3" s="27" t="s">
        <v>161</v>
      </c>
      <c r="K3" s="27" t="s">
        <v>2</v>
      </c>
      <c r="L3" s="27" t="s">
        <v>64</v>
      </c>
      <c r="M3" s="27" t="s">
        <v>65</v>
      </c>
      <c r="N3" s="27" t="s">
        <v>66</v>
      </c>
      <c r="O3" s="27" t="s">
        <v>67</v>
      </c>
      <c r="P3" s="27" t="s">
        <v>161</v>
      </c>
    </row>
    <row r="4" spans="1:16">
      <c r="A4" s="5">
        <v>1391</v>
      </c>
      <c r="B4" s="5">
        <v>1</v>
      </c>
      <c r="C4" s="5" t="s">
        <v>162</v>
      </c>
      <c r="D4" s="5" t="s">
        <v>163</v>
      </c>
      <c r="E4" s="5">
        <v>439413763</v>
      </c>
      <c r="F4" s="5">
        <v>126794077</v>
      </c>
      <c r="G4" s="5">
        <v>60336605</v>
      </c>
      <c r="H4" s="5">
        <v>5186080</v>
      </c>
      <c r="I4" s="5">
        <v>247097001</v>
      </c>
      <c r="J4" s="5">
        <v>0</v>
      </c>
      <c r="K4" s="5">
        <v>613571412</v>
      </c>
      <c r="L4" s="5">
        <v>209614218</v>
      </c>
      <c r="M4" s="5">
        <v>79075257</v>
      </c>
      <c r="N4" s="5">
        <v>8801899</v>
      </c>
      <c r="O4" s="5">
        <v>316080038</v>
      </c>
      <c r="P4" s="5">
        <v>0</v>
      </c>
    </row>
    <row r="5" spans="1:16">
      <c r="A5" s="5">
        <v>1391</v>
      </c>
      <c r="B5" s="5">
        <v>2</v>
      </c>
      <c r="C5" s="5" t="s">
        <v>164</v>
      </c>
      <c r="D5" s="5" t="s">
        <v>165</v>
      </c>
      <c r="E5" s="5">
        <v>33353756</v>
      </c>
      <c r="F5" s="5">
        <v>10660638</v>
      </c>
      <c r="G5" s="5">
        <v>1637300</v>
      </c>
      <c r="H5" s="5">
        <v>401425</v>
      </c>
      <c r="I5" s="5">
        <v>20654392</v>
      </c>
      <c r="J5" s="5">
        <v>0</v>
      </c>
      <c r="K5" s="5">
        <v>48841992</v>
      </c>
      <c r="L5" s="5">
        <v>14674033</v>
      </c>
      <c r="M5" s="5">
        <v>2635908</v>
      </c>
      <c r="N5" s="5">
        <v>1567931</v>
      </c>
      <c r="O5" s="5">
        <v>29964120</v>
      </c>
      <c r="P5" s="5">
        <v>0</v>
      </c>
    </row>
    <row r="6" spans="1:16">
      <c r="A6" s="5">
        <v>1391</v>
      </c>
      <c r="B6" s="5">
        <v>3</v>
      </c>
      <c r="C6" s="5" t="s">
        <v>166</v>
      </c>
      <c r="D6" s="5" t="s">
        <v>167</v>
      </c>
      <c r="E6" s="5">
        <v>1003658</v>
      </c>
      <c r="F6" s="5">
        <v>503221</v>
      </c>
      <c r="G6" s="5">
        <v>5050</v>
      </c>
      <c r="H6" s="5">
        <v>8839</v>
      </c>
      <c r="I6" s="5">
        <v>486548</v>
      </c>
      <c r="J6" s="5">
        <v>0</v>
      </c>
      <c r="K6" s="5">
        <v>2210834</v>
      </c>
      <c r="L6" s="5">
        <v>529179</v>
      </c>
      <c r="M6" s="5">
        <v>299944</v>
      </c>
      <c r="N6" s="5">
        <v>16712</v>
      </c>
      <c r="O6" s="5">
        <v>1364999</v>
      </c>
      <c r="P6" s="5">
        <v>0</v>
      </c>
    </row>
    <row r="7" spans="1:16">
      <c r="A7" s="5">
        <v>1391</v>
      </c>
      <c r="B7" s="5">
        <v>4</v>
      </c>
      <c r="C7" s="5" t="s">
        <v>168</v>
      </c>
      <c r="D7" s="5" t="s">
        <v>167</v>
      </c>
      <c r="E7" s="5">
        <v>1003658</v>
      </c>
      <c r="F7" s="5">
        <v>503221</v>
      </c>
      <c r="G7" s="5">
        <v>5050</v>
      </c>
      <c r="H7" s="5">
        <v>8839</v>
      </c>
      <c r="I7" s="5">
        <v>486548</v>
      </c>
      <c r="J7" s="5">
        <v>0</v>
      </c>
      <c r="K7" s="5">
        <v>2210834</v>
      </c>
      <c r="L7" s="5">
        <v>529179</v>
      </c>
      <c r="M7" s="5">
        <v>299944</v>
      </c>
      <c r="N7" s="5">
        <v>16712</v>
      </c>
      <c r="O7" s="5">
        <v>1364999</v>
      </c>
      <c r="P7" s="5">
        <v>0</v>
      </c>
    </row>
    <row r="8" spans="1:16">
      <c r="A8" s="5">
        <v>1391</v>
      </c>
      <c r="B8" s="5">
        <v>3</v>
      </c>
      <c r="C8" s="5" t="s">
        <v>169</v>
      </c>
      <c r="D8" s="5" t="s">
        <v>170</v>
      </c>
      <c r="E8" s="5">
        <v>432700</v>
      </c>
      <c r="F8" s="5">
        <v>240415</v>
      </c>
      <c r="G8" s="5">
        <v>6512</v>
      </c>
      <c r="H8" s="5">
        <v>4083</v>
      </c>
      <c r="I8" s="5">
        <v>181690</v>
      </c>
      <c r="J8" s="5">
        <v>0</v>
      </c>
      <c r="K8" s="5">
        <v>558618</v>
      </c>
      <c r="L8" s="5">
        <v>337487</v>
      </c>
      <c r="M8" s="5">
        <v>1021</v>
      </c>
      <c r="N8" s="5">
        <v>73055</v>
      </c>
      <c r="O8" s="5">
        <v>147055</v>
      </c>
      <c r="P8" s="5">
        <v>0</v>
      </c>
    </row>
    <row r="9" spans="1:16">
      <c r="A9" s="5">
        <v>1391</v>
      </c>
      <c r="B9" s="5">
        <v>4</v>
      </c>
      <c r="C9" s="5" t="s">
        <v>171</v>
      </c>
      <c r="D9" s="5" t="s">
        <v>170</v>
      </c>
      <c r="E9" s="5">
        <v>432700</v>
      </c>
      <c r="F9" s="5">
        <v>240415</v>
      </c>
      <c r="G9" s="5">
        <v>6512</v>
      </c>
      <c r="H9" s="5">
        <v>4083</v>
      </c>
      <c r="I9" s="5">
        <v>181690</v>
      </c>
      <c r="J9" s="5">
        <v>0</v>
      </c>
      <c r="K9" s="5">
        <v>558618</v>
      </c>
      <c r="L9" s="5">
        <v>337487</v>
      </c>
      <c r="M9" s="5">
        <v>1021</v>
      </c>
      <c r="N9" s="5">
        <v>73055</v>
      </c>
      <c r="O9" s="5">
        <v>147055</v>
      </c>
      <c r="P9" s="5">
        <v>0</v>
      </c>
    </row>
    <row r="10" spans="1:16">
      <c r="A10" s="5">
        <v>1391</v>
      </c>
      <c r="B10" s="5">
        <v>3</v>
      </c>
      <c r="C10" s="5" t="s">
        <v>172</v>
      </c>
      <c r="D10" s="5" t="s">
        <v>173</v>
      </c>
      <c r="E10" s="5">
        <v>3917662</v>
      </c>
      <c r="F10" s="5">
        <v>960035</v>
      </c>
      <c r="G10" s="5">
        <v>89628</v>
      </c>
      <c r="H10" s="5">
        <v>104083</v>
      </c>
      <c r="I10" s="5">
        <v>2763916</v>
      </c>
      <c r="J10" s="5">
        <v>0</v>
      </c>
      <c r="K10" s="5">
        <v>5633779</v>
      </c>
      <c r="L10" s="5">
        <v>1391454</v>
      </c>
      <c r="M10" s="5">
        <v>207968</v>
      </c>
      <c r="N10" s="5">
        <v>154836</v>
      </c>
      <c r="O10" s="5">
        <v>3879521</v>
      </c>
      <c r="P10" s="5">
        <v>0</v>
      </c>
    </row>
    <row r="11" spans="1:16">
      <c r="A11" s="5">
        <v>1391</v>
      </c>
      <c r="B11" s="5">
        <v>4</v>
      </c>
      <c r="C11" s="5" t="s">
        <v>174</v>
      </c>
      <c r="D11" s="5" t="s">
        <v>173</v>
      </c>
      <c r="E11" s="5">
        <v>3917662</v>
      </c>
      <c r="F11" s="5">
        <v>960035</v>
      </c>
      <c r="G11" s="5">
        <v>89628</v>
      </c>
      <c r="H11" s="5">
        <v>104083</v>
      </c>
      <c r="I11" s="5">
        <v>2763916</v>
      </c>
      <c r="J11" s="5">
        <v>0</v>
      </c>
      <c r="K11" s="5">
        <v>5633779</v>
      </c>
      <c r="L11" s="5">
        <v>1391454</v>
      </c>
      <c r="M11" s="5">
        <v>207968</v>
      </c>
      <c r="N11" s="5">
        <v>154836</v>
      </c>
      <c r="O11" s="5">
        <v>3879521</v>
      </c>
      <c r="P11" s="5">
        <v>0</v>
      </c>
    </row>
    <row r="12" spans="1:16">
      <c r="A12" s="5">
        <v>1391</v>
      </c>
      <c r="B12" s="5">
        <v>3</v>
      </c>
      <c r="C12" s="5" t="s">
        <v>175</v>
      </c>
      <c r="D12" s="5" t="s">
        <v>176</v>
      </c>
      <c r="E12" s="5">
        <v>5048578</v>
      </c>
      <c r="F12" s="5">
        <v>1447199</v>
      </c>
      <c r="G12" s="5">
        <v>377253</v>
      </c>
      <c r="H12" s="5">
        <v>1932</v>
      </c>
      <c r="I12" s="5">
        <v>3222194</v>
      </c>
      <c r="J12" s="5">
        <v>0</v>
      </c>
      <c r="K12" s="5">
        <v>6809743</v>
      </c>
      <c r="L12" s="5">
        <v>1550077</v>
      </c>
      <c r="M12" s="5">
        <v>623522</v>
      </c>
      <c r="N12" s="5">
        <v>2726</v>
      </c>
      <c r="O12" s="5">
        <v>4633417</v>
      </c>
      <c r="P12" s="5">
        <v>0</v>
      </c>
    </row>
    <row r="13" spans="1:16">
      <c r="A13" s="5">
        <v>1391</v>
      </c>
      <c r="B13" s="5">
        <v>4</v>
      </c>
      <c r="C13" s="5" t="s">
        <v>177</v>
      </c>
      <c r="D13" s="5" t="s">
        <v>176</v>
      </c>
      <c r="E13" s="5">
        <v>5048578</v>
      </c>
      <c r="F13" s="5">
        <v>1447199</v>
      </c>
      <c r="G13" s="5">
        <v>377253</v>
      </c>
      <c r="H13" s="5">
        <v>1932</v>
      </c>
      <c r="I13" s="5">
        <v>3222194</v>
      </c>
      <c r="J13" s="5">
        <v>0</v>
      </c>
      <c r="K13" s="5">
        <v>6809743</v>
      </c>
      <c r="L13" s="5">
        <v>1550077</v>
      </c>
      <c r="M13" s="5">
        <v>623522</v>
      </c>
      <c r="N13" s="5">
        <v>2726</v>
      </c>
      <c r="O13" s="5">
        <v>4633417</v>
      </c>
      <c r="P13" s="5">
        <v>0</v>
      </c>
    </row>
    <row r="14" spans="1:16">
      <c r="A14" s="5">
        <v>1391</v>
      </c>
      <c r="B14" s="5">
        <v>3</v>
      </c>
      <c r="C14" s="5" t="s">
        <v>178</v>
      </c>
      <c r="D14" s="5" t="s">
        <v>179</v>
      </c>
      <c r="E14" s="5">
        <v>7575269</v>
      </c>
      <c r="F14" s="5">
        <v>1702879</v>
      </c>
      <c r="G14" s="5">
        <v>207166</v>
      </c>
      <c r="H14" s="5">
        <v>49638</v>
      </c>
      <c r="I14" s="5">
        <v>5615585</v>
      </c>
      <c r="J14" s="5">
        <v>0</v>
      </c>
      <c r="K14" s="5">
        <v>11865059</v>
      </c>
      <c r="L14" s="5">
        <v>3352360</v>
      </c>
      <c r="M14" s="5">
        <v>255468</v>
      </c>
      <c r="N14" s="5">
        <v>736454</v>
      </c>
      <c r="O14" s="5">
        <v>7520777</v>
      </c>
      <c r="P14" s="5">
        <v>0</v>
      </c>
    </row>
    <row r="15" spans="1:16">
      <c r="A15" s="5">
        <v>1391</v>
      </c>
      <c r="B15" s="5">
        <v>4</v>
      </c>
      <c r="C15" s="5" t="s">
        <v>180</v>
      </c>
      <c r="D15" s="5" t="s">
        <v>179</v>
      </c>
      <c r="E15" s="5">
        <v>7575269</v>
      </c>
      <c r="F15" s="5">
        <v>1702879</v>
      </c>
      <c r="G15" s="5">
        <v>207166</v>
      </c>
      <c r="H15" s="5">
        <v>49638</v>
      </c>
      <c r="I15" s="5">
        <v>5615585</v>
      </c>
      <c r="J15" s="5">
        <v>0</v>
      </c>
      <c r="K15" s="5">
        <v>11865059</v>
      </c>
      <c r="L15" s="5">
        <v>3352360</v>
      </c>
      <c r="M15" s="5">
        <v>255468</v>
      </c>
      <c r="N15" s="5">
        <v>736454</v>
      </c>
      <c r="O15" s="5">
        <v>7520777</v>
      </c>
      <c r="P15" s="5">
        <v>0</v>
      </c>
    </row>
    <row r="16" spans="1:16">
      <c r="A16" s="5">
        <v>1391</v>
      </c>
      <c r="B16" s="5">
        <v>3</v>
      </c>
      <c r="C16" s="5" t="s">
        <v>181</v>
      </c>
      <c r="D16" s="5" t="s">
        <v>182</v>
      </c>
      <c r="E16" s="5">
        <v>2651910</v>
      </c>
      <c r="F16" s="5">
        <v>794546</v>
      </c>
      <c r="G16" s="5">
        <v>30546</v>
      </c>
      <c r="H16" s="5">
        <v>47395</v>
      </c>
      <c r="I16" s="5">
        <v>1779424</v>
      </c>
      <c r="J16" s="5">
        <v>0</v>
      </c>
      <c r="K16" s="5">
        <v>3196918</v>
      </c>
      <c r="L16" s="5">
        <v>706693</v>
      </c>
      <c r="M16" s="5">
        <v>56744</v>
      </c>
      <c r="N16" s="5">
        <v>50112</v>
      </c>
      <c r="O16" s="5">
        <v>2383369</v>
      </c>
      <c r="P16" s="5">
        <v>0</v>
      </c>
    </row>
    <row r="17" spans="1:16">
      <c r="A17" s="5">
        <v>1391</v>
      </c>
      <c r="B17" s="5">
        <v>4</v>
      </c>
      <c r="C17" s="5" t="s">
        <v>183</v>
      </c>
      <c r="D17" s="5" t="s">
        <v>184</v>
      </c>
      <c r="E17" s="5">
        <v>2443891</v>
      </c>
      <c r="F17" s="5">
        <v>727040</v>
      </c>
      <c r="G17" s="5">
        <v>16903</v>
      </c>
      <c r="H17" s="5">
        <v>1347</v>
      </c>
      <c r="I17" s="5">
        <v>1698601</v>
      </c>
      <c r="J17" s="5">
        <v>0</v>
      </c>
      <c r="K17" s="5">
        <v>2903717</v>
      </c>
      <c r="L17" s="5">
        <v>615719</v>
      </c>
      <c r="M17" s="5">
        <v>43101</v>
      </c>
      <c r="N17" s="5">
        <v>1712</v>
      </c>
      <c r="O17" s="5">
        <v>2243185</v>
      </c>
      <c r="P17" s="5">
        <v>0</v>
      </c>
    </row>
    <row r="18" spans="1:16">
      <c r="A18" s="5">
        <v>1391</v>
      </c>
      <c r="B18" s="5">
        <v>4</v>
      </c>
      <c r="C18" s="5" t="s">
        <v>185</v>
      </c>
      <c r="D18" s="5" t="s">
        <v>186</v>
      </c>
      <c r="E18" s="5">
        <v>208019</v>
      </c>
      <c r="F18" s="5">
        <v>67506</v>
      </c>
      <c r="G18" s="5">
        <v>13643</v>
      </c>
      <c r="H18" s="5">
        <v>46047</v>
      </c>
      <c r="I18" s="5">
        <v>80823</v>
      </c>
      <c r="J18" s="5">
        <v>0</v>
      </c>
      <c r="K18" s="5">
        <v>293201</v>
      </c>
      <c r="L18" s="5">
        <v>90975</v>
      </c>
      <c r="M18" s="5">
        <v>13643</v>
      </c>
      <c r="N18" s="5">
        <v>48400</v>
      </c>
      <c r="O18" s="5">
        <v>140184</v>
      </c>
      <c r="P18" s="5">
        <v>0</v>
      </c>
    </row>
    <row r="19" spans="1:16">
      <c r="A19" s="5">
        <v>1391</v>
      </c>
      <c r="B19" s="5">
        <v>3</v>
      </c>
      <c r="C19" s="5" t="s">
        <v>187</v>
      </c>
      <c r="D19" s="5" t="s">
        <v>188</v>
      </c>
      <c r="E19" s="5">
        <v>11720408</v>
      </c>
      <c r="F19" s="5">
        <v>4861687</v>
      </c>
      <c r="G19" s="5">
        <v>918785</v>
      </c>
      <c r="H19" s="5">
        <v>184933</v>
      </c>
      <c r="I19" s="5">
        <v>5755003</v>
      </c>
      <c r="J19" s="5">
        <v>0</v>
      </c>
      <c r="K19" s="5">
        <v>15991021</v>
      </c>
      <c r="L19" s="5">
        <v>5808130</v>
      </c>
      <c r="M19" s="5">
        <v>1183891</v>
      </c>
      <c r="N19" s="5">
        <v>533146</v>
      </c>
      <c r="O19" s="5">
        <v>8465854</v>
      </c>
      <c r="P19" s="5">
        <v>0</v>
      </c>
    </row>
    <row r="20" spans="1:16">
      <c r="A20" s="5">
        <v>1391</v>
      </c>
      <c r="B20" s="5">
        <v>4</v>
      </c>
      <c r="C20" s="5" t="s">
        <v>189</v>
      </c>
      <c r="D20" s="5" t="s">
        <v>188</v>
      </c>
      <c r="E20" s="5">
        <v>1618244</v>
      </c>
      <c r="F20" s="5">
        <v>296538</v>
      </c>
      <c r="G20" s="5">
        <v>20455</v>
      </c>
      <c r="H20" s="5">
        <v>28348</v>
      </c>
      <c r="I20" s="5">
        <v>1272902</v>
      </c>
      <c r="J20" s="5">
        <v>0</v>
      </c>
      <c r="K20" s="5">
        <v>2121779</v>
      </c>
      <c r="L20" s="5">
        <v>363334</v>
      </c>
      <c r="M20" s="5">
        <v>31691</v>
      </c>
      <c r="N20" s="5">
        <v>34304</v>
      </c>
      <c r="O20" s="5">
        <v>1692451</v>
      </c>
      <c r="P20" s="5">
        <v>0</v>
      </c>
    </row>
    <row r="21" spans="1:16">
      <c r="A21" s="5">
        <v>1391</v>
      </c>
      <c r="B21" s="5">
        <v>4</v>
      </c>
      <c r="C21" s="5" t="s">
        <v>190</v>
      </c>
      <c r="D21" s="5" t="s">
        <v>191</v>
      </c>
      <c r="E21" s="5">
        <v>3767721</v>
      </c>
      <c r="F21" s="5">
        <v>1857297</v>
      </c>
      <c r="G21" s="5">
        <v>584578</v>
      </c>
      <c r="H21" s="5">
        <v>55555</v>
      </c>
      <c r="I21" s="5">
        <v>1270292</v>
      </c>
      <c r="J21" s="5">
        <v>0</v>
      </c>
      <c r="K21" s="5">
        <v>3914389</v>
      </c>
      <c r="L21" s="5">
        <v>1788526</v>
      </c>
      <c r="M21" s="5">
        <v>570027</v>
      </c>
      <c r="N21" s="5">
        <v>139267</v>
      </c>
      <c r="O21" s="5">
        <v>1416569</v>
      </c>
      <c r="P21" s="5">
        <v>0</v>
      </c>
    </row>
    <row r="22" spans="1:16">
      <c r="A22" s="5">
        <v>1391</v>
      </c>
      <c r="B22" s="5">
        <v>4</v>
      </c>
      <c r="C22" s="5" t="s">
        <v>192</v>
      </c>
      <c r="D22" s="5" t="s">
        <v>193</v>
      </c>
      <c r="E22" s="5">
        <v>1531997</v>
      </c>
      <c r="F22" s="5">
        <v>366360</v>
      </c>
      <c r="G22" s="5">
        <v>47891</v>
      </c>
      <c r="H22" s="5">
        <v>25078</v>
      </c>
      <c r="I22" s="5">
        <v>1092668</v>
      </c>
      <c r="J22" s="5">
        <v>0</v>
      </c>
      <c r="K22" s="5">
        <v>1912054</v>
      </c>
      <c r="L22" s="5">
        <v>241794</v>
      </c>
      <c r="M22" s="5">
        <v>48278</v>
      </c>
      <c r="N22" s="5">
        <v>1292</v>
      </c>
      <c r="O22" s="5">
        <v>1620690</v>
      </c>
      <c r="P22" s="5">
        <v>0</v>
      </c>
    </row>
    <row r="23" spans="1:16">
      <c r="A23" s="5">
        <v>1391</v>
      </c>
      <c r="B23" s="5">
        <v>4</v>
      </c>
      <c r="C23" s="5" t="s">
        <v>194</v>
      </c>
      <c r="D23" s="5" t="s">
        <v>195</v>
      </c>
      <c r="E23" s="5">
        <v>349913</v>
      </c>
      <c r="F23" s="5">
        <v>100122</v>
      </c>
      <c r="G23" s="5">
        <v>113304</v>
      </c>
      <c r="H23" s="5">
        <v>0</v>
      </c>
      <c r="I23" s="5">
        <v>136486</v>
      </c>
      <c r="J23" s="5">
        <v>0</v>
      </c>
      <c r="K23" s="5">
        <v>528408</v>
      </c>
      <c r="L23" s="5">
        <v>164429</v>
      </c>
      <c r="M23" s="5">
        <v>89591</v>
      </c>
      <c r="N23" s="5">
        <v>0</v>
      </c>
      <c r="O23" s="5">
        <v>274387</v>
      </c>
      <c r="P23" s="5">
        <v>0</v>
      </c>
    </row>
    <row r="24" spans="1:16">
      <c r="A24" s="5">
        <v>1391</v>
      </c>
      <c r="B24" s="5">
        <v>4</v>
      </c>
      <c r="C24" s="5" t="s">
        <v>196</v>
      </c>
      <c r="D24" s="5" t="s">
        <v>197</v>
      </c>
      <c r="E24" s="5">
        <v>222534</v>
      </c>
      <c r="F24" s="5">
        <v>28694</v>
      </c>
      <c r="G24" s="5">
        <v>108</v>
      </c>
      <c r="H24" s="5">
        <v>2179</v>
      </c>
      <c r="I24" s="5">
        <v>191552</v>
      </c>
      <c r="J24" s="5">
        <v>0</v>
      </c>
      <c r="K24" s="5">
        <v>481832</v>
      </c>
      <c r="L24" s="5">
        <v>30797</v>
      </c>
      <c r="M24" s="5">
        <v>0</v>
      </c>
      <c r="N24" s="5">
        <v>1140</v>
      </c>
      <c r="O24" s="5">
        <v>449895</v>
      </c>
      <c r="P24" s="5">
        <v>0</v>
      </c>
    </row>
    <row r="25" spans="1:16">
      <c r="A25" s="5">
        <v>1391</v>
      </c>
      <c r="B25" s="5">
        <v>4</v>
      </c>
      <c r="C25" s="5" t="s">
        <v>198</v>
      </c>
      <c r="D25" s="5" t="s">
        <v>199</v>
      </c>
      <c r="E25" s="5">
        <v>4230000</v>
      </c>
      <c r="F25" s="5">
        <v>2212675</v>
      </c>
      <c r="G25" s="5">
        <v>152449</v>
      </c>
      <c r="H25" s="5">
        <v>73774</v>
      </c>
      <c r="I25" s="5">
        <v>1791102</v>
      </c>
      <c r="J25" s="5">
        <v>0</v>
      </c>
      <c r="K25" s="5">
        <v>7032559</v>
      </c>
      <c r="L25" s="5">
        <v>3219249</v>
      </c>
      <c r="M25" s="5">
        <v>444304</v>
      </c>
      <c r="N25" s="5">
        <v>357143</v>
      </c>
      <c r="O25" s="5">
        <v>3011863</v>
      </c>
      <c r="P25" s="5">
        <v>0</v>
      </c>
    </row>
    <row r="26" spans="1:16">
      <c r="A26" s="5">
        <v>1391</v>
      </c>
      <c r="B26" s="5">
        <v>3</v>
      </c>
      <c r="C26" s="5" t="s">
        <v>200</v>
      </c>
      <c r="D26" s="5" t="s">
        <v>201</v>
      </c>
      <c r="E26" s="5">
        <v>1003572</v>
      </c>
      <c r="F26" s="5">
        <v>150656</v>
      </c>
      <c r="G26" s="5">
        <v>2360</v>
      </c>
      <c r="H26" s="5">
        <v>522</v>
      </c>
      <c r="I26" s="5">
        <v>850033</v>
      </c>
      <c r="J26" s="5">
        <v>0</v>
      </c>
      <c r="K26" s="5">
        <v>2576021</v>
      </c>
      <c r="L26" s="5">
        <v>998653</v>
      </c>
      <c r="M26" s="5">
        <v>7348</v>
      </c>
      <c r="N26" s="5">
        <v>893</v>
      </c>
      <c r="O26" s="5">
        <v>1569127</v>
      </c>
      <c r="P26" s="5">
        <v>0</v>
      </c>
    </row>
    <row r="27" spans="1:16">
      <c r="A27" s="5">
        <v>1391</v>
      </c>
      <c r="B27" s="5">
        <v>4</v>
      </c>
      <c r="C27" s="5" t="s">
        <v>202</v>
      </c>
      <c r="D27" s="5" t="s">
        <v>201</v>
      </c>
      <c r="E27" s="5">
        <v>1003572</v>
      </c>
      <c r="F27" s="5">
        <v>150656</v>
      </c>
      <c r="G27" s="5">
        <v>2360</v>
      </c>
      <c r="H27" s="5">
        <v>522</v>
      </c>
      <c r="I27" s="5">
        <v>850033</v>
      </c>
      <c r="J27" s="5">
        <v>0</v>
      </c>
      <c r="K27" s="5">
        <v>2576021</v>
      </c>
      <c r="L27" s="5">
        <v>998653</v>
      </c>
      <c r="M27" s="5">
        <v>7348</v>
      </c>
      <c r="N27" s="5">
        <v>893</v>
      </c>
      <c r="O27" s="5">
        <v>1569127</v>
      </c>
      <c r="P27" s="5">
        <v>0</v>
      </c>
    </row>
    <row r="28" spans="1:16">
      <c r="A28" s="5">
        <v>1391</v>
      </c>
      <c r="B28" s="5">
        <v>2</v>
      </c>
      <c r="C28" s="5" t="s">
        <v>203</v>
      </c>
      <c r="D28" s="5" t="s">
        <v>204</v>
      </c>
      <c r="E28" s="5">
        <v>4396361</v>
      </c>
      <c r="F28" s="5">
        <v>1377378</v>
      </c>
      <c r="G28" s="5">
        <v>11843</v>
      </c>
      <c r="H28" s="5">
        <v>189080</v>
      </c>
      <c r="I28" s="5">
        <v>2818060</v>
      </c>
      <c r="J28" s="5">
        <v>0</v>
      </c>
      <c r="K28" s="5">
        <v>6370306</v>
      </c>
      <c r="L28" s="5">
        <v>2138405</v>
      </c>
      <c r="M28" s="5">
        <v>319636</v>
      </c>
      <c r="N28" s="5">
        <v>107737</v>
      </c>
      <c r="O28" s="5">
        <v>3804528</v>
      </c>
      <c r="P28" s="5">
        <v>0</v>
      </c>
    </row>
    <row r="29" spans="1:16">
      <c r="A29" s="5">
        <v>1391</v>
      </c>
      <c r="B29" s="5">
        <v>3</v>
      </c>
      <c r="C29" s="5" t="s">
        <v>205</v>
      </c>
      <c r="D29" s="5" t="s">
        <v>204</v>
      </c>
      <c r="E29" s="5">
        <v>4396361</v>
      </c>
      <c r="F29" s="5">
        <v>1377378</v>
      </c>
      <c r="G29" s="5">
        <v>11843</v>
      </c>
      <c r="H29" s="5">
        <v>189080</v>
      </c>
      <c r="I29" s="5">
        <v>2818060</v>
      </c>
      <c r="J29" s="5">
        <v>0</v>
      </c>
      <c r="K29" s="5">
        <v>6370306</v>
      </c>
      <c r="L29" s="5">
        <v>2138405</v>
      </c>
      <c r="M29" s="5">
        <v>319636</v>
      </c>
      <c r="N29" s="5">
        <v>107737</v>
      </c>
      <c r="O29" s="5">
        <v>3804528</v>
      </c>
      <c r="P29" s="5">
        <v>0</v>
      </c>
    </row>
    <row r="30" spans="1:16">
      <c r="A30" s="5">
        <v>1391</v>
      </c>
      <c r="B30" s="5">
        <v>4</v>
      </c>
      <c r="C30" s="5" t="s">
        <v>206</v>
      </c>
      <c r="D30" s="5" t="s">
        <v>207</v>
      </c>
      <c r="E30" s="5">
        <v>38189</v>
      </c>
      <c r="F30" s="5">
        <v>7505</v>
      </c>
      <c r="G30" s="5">
        <v>1500</v>
      </c>
      <c r="H30" s="5">
        <v>0</v>
      </c>
      <c r="I30" s="5">
        <v>29183</v>
      </c>
      <c r="J30" s="5">
        <v>0</v>
      </c>
      <c r="K30" s="5">
        <v>94283</v>
      </c>
      <c r="L30" s="5">
        <v>59164</v>
      </c>
      <c r="M30" s="5">
        <v>2152</v>
      </c>
      <c r="N30" s="5">
        <v>0</v>
      </c>
      <c r="O30" s="5">
        <v>32967</v>
      </c>
      <c r="P30" s="5">
        <v>0</v>
      </c>
    </row>
    <row r="31" spans="1:16">
      <c r="A31" s="5">
        <v>1391</v>
      </c>
      <c r="B31" s="5">
        <v>4</v>
      </c>
      <c r="C31" s="5" t="s">
        <v>208</v>
      </c>
      <c r="D31" s="5" t="s">
        <v>209</v>
      </c>
      <c r="E31" s="5">
        <v>627242</v>
      </c>
      <c r="F31" s="5">
        <v>157075</v>
      </c>
      <c r="G31" s="5">
        <v>52</v>
      </c>
      <c r="H31" s="5">
        <v>300</v>
      </c>
      <c r="I31" s="5">
        <v>469815</v>
      </c>
      <c r="J31" s="5">
        <v>0</v>
      </c>
      <c r="K31" s="5">
        <v>733391</v>
      </c>
      <c r="L31" s="5">
        <v>305449</v>
      </c>
      <c r="M31" s="5">
        <v>0</v>
      </c>
      <c r="N31" s="5">
        <v>100</v>
      </c>
      <c r="O31" s="5">
        <v>427842</v>
      </c>
      <c r="P31" s="5">
        <v>0</v>
      </c>
    </row>
    <row r="32" spans="1:16">
      <c r="A32" s="5">
        <v>1391</v>
      </c>
      <c r="B32" s="5">
        <v>4</v>
      </c>
      <c r="C32" s="5" t="s">
        <v>210</v>
      </c>
      <c r="D32" s="5" t="s">
        <v>211</v>
      </c>
      <c r="E32" s="5">
        <v>3730931</v>
      </c>
      <c r="F32" s="5">
        <v>1212798</v>
      </c>
      <c r="G32" s="5">
        <v>10291</v>
      </c>
      <c r="H32" s="5">
        <v>188780</v>
      </c>
      <c r="I32" s="5">
        <v>2319062</v>
      </c>
      <c r="J32" s="5">
        <v>0</v>
      </c>
      <c r="K32" s="5">
        <v>5542631</v>
      </c>
      <c r="L32" s="5">
        <v>1773792</v>
      </c>
      <c r="M32" s="5">
        <v>317484</v>
      </c>
      <c r="N32" s="5">
        <v>107637</v>
      </c>
      <c r="O32" s="5">
        <v>3343718</v>
      </c>
      <c r="P32" s="5">
        <v>0</v>
      </c>
    </row>
    <row r="33" spans="1:16">
      <c r="A33" s="5">
        <v>1391</v>
      </c>
      <c r="B33" s="5">
        <v>2</v>
      </c>
      <c r="C33" s="5" t="s">
        <v>212</v>
      </c>
      <c r="D33" s="5" t="s">
        <v>213</v>
      </c>
      <c r="E33" s="5">
        <v>11124692</v>
      </c>
      <c r="F33" s="5">
        <v>1821507</v>
      </c>
      <c r="G33" s="5">
        <v>6223</v>
      </c>
      <c r="H33" s="5">
        <v>0</v>
      </c>
      <c r="I33" s="5">
        <v>9296962</v>
      </c>
      <c r="J33" s="5">
        <v>0</v>
      </c>
      <c r="K33" s="5">
        <v>13158995</v>
      </c>
      <c r="L33" s="5">
        <v>475321</v>
      </c>
      <c r="M33" s="5">
        <v>21987</v>
      </c>
      <c r="N33" s="5">
        <v>0</v>
      </c>
      <c r="O33" s="5">
        <v>12661687</v>
      </c>
      <c r="P33" s="5">
        <v>0</v>
      </c>
    </row>
    <row r="34" spans="1:16">
      <c r="A34" s="5">
        <v>1391</v>
      </c>
      <c r="B34" s="5">
        <v>3</v>
      </c>
      <c r="C34" s="5" t="s">
        <v>214</v>
      </c>
      <c r="D34" s="5" t="s">
        <v>215</v>
      </c>
      <c r="E34" s="5">
        <v>11124692</v>
      </c>
      <c r="F34" s="5">
        <v>1821507</v>
      </c>
      <c r="G34" s="5">
        <v>6223</v>
      </c>
      <c r="H34" s="5">
        <v>0</v>
      </c>
      <c r="I34" s="5">
        <v>9296962</v>
      </c>
      <c r="J34" s="5">
        <v>0</v>
      </c>
      <c r="K34" s="5">
        <v>13158995</v>
      </c>
      <c r="L34" s="5">
        <v>475321</v>
      </c>
      <c r="M34" s="5">
        <v>21987</v>
      </c>
      <c r="N34" s="5">
        <v>0</v>
      </c>
      <c r="O34" s="5">
        <v>12661687</v>
      </c>
      <c r="P34" s="5">
        <v>0</v>
      </c>
    </row>
    <row r="35" spans="1:16">
      <c r="A35" s="5">
        <v>1391</v>
      </c>
      <c r="B35" s="5">
        <v>4</v>
      </c>
      <c r="C35" s="5" t="s">
        <v>216</v>
      </c>
      <c r="D35" s="5" t="s">
        <v>217</v>
      </c>
      <c r="E35" s="5">
        <v>11124692</v>
      </c>
      <c r="F35" s="5">
        <v>1821507</v>
      </c>
      <c r="G35" s="5">
        <v>6223</v>
      </c>
      <c r="H35" s="5">
        <v>0</v>
      </c>
      <c r="I35" s="5">
        <v>9296962</v>
      </c>
      <c r="J35" s="5">
        <v>0</v>
      </c>
      <c r="K35" s="5">
        <v>13158995</v>
      </c>
      <c r="L35" s="5">
        <v>475321</v>
      </c>
      <c r="M35" s="5">
        <v>21987</v>
      </c>
      <c r="N35" s="5">
        <v>0</v>
      </c>
      <c r="O35" s="5">
        <v>12661687</v>
      </c>
      <c r="P35" s="5">
        <v>0</v>
      </c>
    </row>
    <row r="36" spans="1:16">
      <c r="A36" s="5">
        <v>1391</v>
      </c>
      <c r="B36" s="5">
        <v>2</v>
      </c>
      <c r="C36" s="5" t="s">
        <v>218</v>
      </c>
      <c r="D36" s="5" t="s">
        <v>219</v>
      </c>
      <c r="E36" s="5">
        <v>12499798</v>
      </c>
      <c r="F36" s="5">
        <v>4752919</v>
      </c>
      <c r="G36" s="5">
        <v>1366609</v>
      </c>
      <c r="H36" s="5">
        <v>108946</v>
      </c>
      <c r="I36" s="5">
        <v>6271325</v>
      </c>
      <c r="J36" s="5">
        <v>0</v>
      </c>
      <c r="K36" s="5">
        <v>17404809</v>
      </c>
      <c r="L36" s="5">
        <v>6381786</v>
      </c>
      <c r="M36" s="5">
        <v>1818411</v>
      </c>
      <c r="N36" s="5">
        <v>191831</v>
      </c>
      <c r="O36" s="5">
        <v>9012780</v>
      </c>
      <c r="P36" s="5">
        <v>0</v>
      </c>
    </row>
    <row r="37" spans="1:16">
      <c r="A37" s="5">
        <v>1391</v>
      </c>
      <c r="B37" s="5">
        <v>3</v>
      </c>
      <c r="C37" s="5" t="s">
        <v>220</v>
      </c>
      <c r="D37" s="5" t="s">
        <v>221</v>
      </c>
      <c r="E37" s="5">
        <v>7470620</v>
      </c>
      <c r="F37" s="5">
        <v>3058484</v>
      </c>
      <c r="G37" s="5">
        <v>865287</v>
      </c>
      <c r="H37" s="5">
        <v>61586</v>
      </c>
      <c r="I37" s="5">
        <v>3485264</v>
      </c>
      <c r="J37" s="5">
        <v>0</v>
      </c>
      <c r="K37" s="5">
        <v>10060371</v>
      </c>
      <c r="L37" s="5">
        <v>3790161</v>
      </c>
      <c r="M37" s="5">
        <v>1173101</v>
      </c>
      <c r="N37" s="5">
        <v>68238</v>
      </c>
      <c r="O37" s="5">
        <v>5028870</v>
      </c>
      <c r="P37" s="5">
        <v>0</v>
      </c>
    </row>
    <row r="38" spans="1:16">
      <c r="A38" s="5">
        <v>1391</v>
      </c>
      <c r="B38" s="5">
        <v>4</v>
      </c>
      <c r="C38" s="5" t="s">
        <v>222</v>
      </c>
      <c r="D38" s="5" t="s">
        <v>223</v>
      </c>
      <c r="E38" s="5">
        <v>4963928</v>
      </c>
      <c r="F38" s="5">
        <v>2072935</v>
      </c>
      <c r="G38" s="5">
        <v>505613</v>
      </c>
      <c r="H38" s="5">
        <v>49804</v>
      </c>
      <c r="I38" s="5">
        <v>2335576</v>
      </c>
      <c r="J38" s="5">
        <v>0</v>
      </c>
      <c r="K38" s="5">
        <v>6704420</v>
      </c>
      <c r="L38" s="5">
        <v>2471942</v>
      </c>
      <c r="M38" s="5">
        <v>667923</v>
      </c>
      <c r="N38" s="5">
        <v>52775</v>
      </c>
      <c r="O38" s="5">
        <v>3511779</v>
      </c>
      <c r="P38" s="5">
        <v>0</v>
      </c>
    </row>
    <row r="39" spans="1:16">
      <c r="A39" s="5">
        <v>1391</v>
      </c>
      <c r="B39" s="5">
        <v>4</v>
      </c>
      <c r="C39" s="5" t="s">
        <v>224</v>
      </c>
      <c r="D39" s="5" t="s">
        <v>225</v>
      </c>
      <c r="E39" s="5">
        <v>2218881</v>
      </c>
      <c r="F39" s="5">
        <v>931531</v>
      </c>
      <c r="G39" s="5">
        <v>326899</v>
      </c>
      <c r="H39" s="5">
        <v>7955</v>
      </c>
      <c r="I39" s="5">
        <v>952495</v>
      </c>
      <c r="J39" s="5">
        <v>0</v>
      </c>
      <c r="K39" s="5">
        <v>3012533</v>
      </c>
      <c r="L39" s="5">
        <v>1265143</v>
      </c>
      <c r="M39" s="5">
        <v>467452</v>
      </c>
      <c r="N39" s="5">
        <v>11635</v>
      </c>
      <c r="O39" s="5">
        <v>1268302</v>
      </c>
      <c r="P39" s="5">
        <v>0</v>
      </c>
    </row>
    <row r="40" spans="1:16">
      <c r="A40" s="5">
        <v>1391</v>
      </c>
      <c r="B40" s="5">
        <v>4</v>
      </c>
      <c r="C40" s="5" t="s">
        <v>226</v>
      </c>
      <c r="D40" s="5" t="s">
        <v>227</v>
      </c>
      <c r="E40" s="5">
        <v>287812</v>
      </c>
      <c r="F40" s="5">
        <v>54018</v>
      </c>
      <c r="G40" s="5">
        <v>32774</v>
      </c>
      <c r="H40" s="5">
        <v>3827</v>
      </c>
      <c r="I40" s="5">
        <v>197192</v>
      </c>
      <c r="J40" s="5">
        <v>0</v>
      </c>
      <c r="K40" s="5">
        <v>343418</v>
      </c>
      <c r="L40" s="5">
        <v>53075</v>
      </c>
      <c r="M40" s="5">
        <v>37727</v>
      </c>
      <c r="N40" s="5">
        <v>3827</v>
      </c>
      <c r="O40" s="5">
        <v>248789</v>
      </c>
      <c r="P40" s="5">
        <v>0</v>
      </c>
    </row>
    <row r="41" spans="1:16">
      <c r="A41" s="5">
        <v>1391</v>
      </c>
      <c r="B41" s="5">
        <v>3</v>
      </c>
      <c r="C41" s="5" t="s">
        <v>228</v>
      </c>
      <c r="D41" s="5" t="s">
        <v>229</v>
      </c>
      <c r="E41" s="5">
        <v>5029177</v>
      </c>
      <c r="F41" s="5">
        <v>1694435</v>
      </c>
      <c r="G41" s="5">
        <v>501322</v>
      </c>
      <c r="H41" s="5">
        <v>47360</v>
      </c>
      <c r="I41" s="5">
        <v>2786061</v>
      </c>
      <c r="J41" s="5">
        <v>0</v>
      </c>
      <c r="K41" s="5">
        <v>7344438</v>
      </c>
      <c r="L41" s="5">
        <v>2591625</v>
      </c>
      <c r="M41" s="5">
        <v>645310</v>
      </c>
      <c r="N41" s="5">
        <v>123593</v>
      </c>
      <c r="O41" s="5">
        <v>3983910</v>
      </c>
      <c r="P41" s="5">
        <v>0</v>
      </c>
    </row>
    <row r="42" spans="1:16">
      <c r="A42" s="5">
        <v>1391</v>
      </c>
      <c r="B42" s="5">
        <v>4</v>
      </c>
      <c r="C42" s="5" t="s">
        <v>230</v>
      </c>
      <c r="D42" s="5" t="s">
        <v>231</v>
      </c>
      <c r="E42" s="5">
        <v>18603</v>
      </c>
      <c r="F42" s="5">
        <v>8836</v>
      </c>
      <c r="G42" s="5">
        <v>590</v>
      </c>
      <c r="H42" s="5">
        <v>0</v>
      </c>
      <c r="I42" s="5">
        <v>9177</v>
      </c>
      <c r="J42" s="5">
        <v>0</v>
      </c>
      <c r="K42" s="5">
        <v>20742</v>
      </c>
      <c r="L42" s="5">
        <v>8097</v>
      </c>
      <c r="M42" s="5">
        <v>544</v>
      </c>
      <c r="N42" s="5">
        <v>0</v>
      </c>
      <c r="O42" s="5">
        <v>12101</v>
      </c>
      <c r="P42" s="5">
        <v>0</v>
      </c>
    </row>
    <row r="43" spans="1:16">
      <c r="A43" s="5">
        <v>1391</v>
      </c>
      <c r="B43" s="5">
        <v>4</v>
      </c>
      <c r="C43" s="5" t="s">
        <v>232</v>
      </c>
      <c r="D43" s="5" t="s">
        <v>233</v>
      </c>
      <c r="E43" s="5">
        <v>1089533</v>
      </c>
      <c r="F43" s="5">
        <v>257116</v>
      </c>
      <c r="G43" s="5">
        <v>181223</v>
      </c>
      <c r="H43" s="5">
        <v>1936</v>
      </c>
      <c r="I43" s="5">
        <v>649258</v>
      </c>
      <c r="J43" s="5">
        <v>0</v>
      </c>
      <c r="K43" s="5">
        <v>1743201</v>
      </c>
      <c r="L43" s="5">
        <v>286006</v>
      </c>
      <c r="M43" s="5">
        <v>249104</v>
      </c>
      <c r="N43" s="5">
        <v>74327</v>
      </c>
      <c r="O43" s="5">
        <v>1133764</v>
      </c>
      <c r="P43" s="5">
        <v>0</v>
      </c>
    </row>
    <row r="44" spans="1:16">
      <c r="A44" s="5">
        <v>1391</v>
      </c>
      <c r="B44" s="5">
        <v>4</v>
      </c>
      <c r="C44" s="5" t="s">
        <v>234</v>
      </c>
      <c r="D44" s="5" t="s">
        <v>235</v>
      </c>
      <c r="E44" s="5">
        <v>3621026</v>
      </c>
      <c r="F44" s="5">
        <v>1321222</v>
      </c>
      <c r="G44" s="5">
        <v>278807</v>
      </c>
      <c r="H44" s="5">
        <v>28361</v>
      </c>
      <c r="I44" s="5">
        <v>1992636</v>
      </c>
      <c r="J44" s="5">
        <v>0</v>
      </c>
      <c r="K44" s="5">
        <v>5307641</v>
      </c>
      <c r="L44" s="5">
        <v>2227522</v>
      </c>
      <c r="M44" s="5">
        <v>367294</v>
      </c>
      <c r="N44" s="5">
        <v>38742</v>
      </c>
      <c r="O44" s="5">
        <v>2674083</v>
      </c>
      <c r="P44" s="5">
        <v>0</v>
      </c>
    </row>
    <row r="45" spans="1:16">
      <c r="A45" s="5">
        <v>1391</v>
      </c>
      <c r="B45" s="5">
        <v>4</v>
      </c>
      <c r="C45" s="5" t="s">
        <v>236</v>
      </c>
      <c r="D45" s="5" t="s">
        <v>237</v>
      </c>
      <c r="E45" s="5">
        <v>85778</v>
      </c>
      <c r="F45" s="5">
        <v>36835</v>
      </c>
      <c r="G45" s="5">
        <v>16246</v>
      </c>
      <c r="H45" s="5">
        <v>0</v>
      </c>
      <c r="I45" s="5">
        <v>32697</v>
      </c>
      <c r="J45" s="5">
        <v>0</v>
      </c>
      <c r="K45" s="5">
        <v>63307</v>
      </c>
      <c r="L45" s="5">
        <v>19502</v>
      </c>
      <c r="M45" s="5">
        <v>7950</v>
      </c>
      <c r="N45" s="5">
        <v>0</v>
      </c>
      <c r="O45" s="5">
        <v>35854</v>
      </c>
      <c r="P45" s="5">
        <v>0</v>
      </c>
    </row>
    <row r="46" spans="1:16">
      <c r="A46" s="5">
        <v>1391</v>
      </c>
      <c r="B46" s="5">
        <v>4</v>
      </c>
      <c r="C46" s="5" t="s">
        <v>238</v>
      </c>
      <c r="D46" s="5" t="s">
        <v>239</v>
      </c>
      <c r="E46" s="5">
        <v>214238</v>
      </c>
      <c r="F46" s="5">
        <v>70427</v>
      </c>
      <c r="G46" s="5">
        <v>24456</v>
      </c>
      <c r="H46" s="5">
        <v>17063</v>
      </c>
      <c r="I46" s="5">
        <v>102293</v>
      </c>
      <c r="J46" s="5">
        <v>0</v>
      </c>
      <c r="K46" s="5">
        <v>209547</v>
      </c>
      <c r="L46" s="5">
        <v>50498</v>
      </c>
      <c r="M46" s="5">
        <v>20417</v>
      </c>
      <c r="N46" s="5">
        <v>10524</v>
      </c>
      <c r="O46" s="5">
        <v>128108</v>
      </c>
      <c r="P46" s="5">
        <v>0</v>
      </c>
    </row>
    <row r="47" spans="1:16">
      <c r="A47" s="5">
        <v>1391</v>
      </c>
      <c r="B47" s="5">
        <v>2</v>
      </c>
      <c r="C47" s="5" t="s">
        <v>240</v>
      </c>
      <c r="D47" s="5" t="s">
        <v>241</v>
      </c>
      <c r="E47" s="5">
        <v>1112214</v>
      </c>
      <c r="F47" s="5">
        <v>557330</v>
      </c>
      <c r="G47" s="5">
        <v>69030</v>
      </c>
      <c r="H47" s="5">
        <v>24635</v>
      </c>
      <c r="I47" s="5">
        <v>461219</v>
      </c>
      <c r="J47" s="5">
        <v>0</v>
      </c>
      <c r="K47" s="5">
        <v>1292388</v>
      </c>
      <c r="L47" s="5">
        <v>520740</v>
      </c>
      <c r="M47" s="5">
        <v>144276</v>
      </c>
      <c r="N47" s="5">
        <v>51829</v>
      </c>
      <c r="O47" s="5">
        <v>575544</v>
      </c>
      <c r="P47" s="5">
        <v>0</v>
      </c>
    </row>
    <row r="48" spans="1:16">
      <c r="A48" s="5">
        <v>1391</v>
      </c>
      <c r="B48" s="5">
        <v>3</v>
      </c>
      <c r="C48" s="5" t="s">
        <v>242</v>
      </c>
      <c r="D48" s="5" t="s">
        <v>243</v>
      </c>
      <c r="E48" s="5">
        <v>978933</v>
      </c>
      <c r="F48" s="5">
        <v>499146</v>
      </c>
      <c r="G48" s="5">
        <v>42857</v>
      </c>
      <c r="H48" s="5">
        <v>24635</v>
      </c>
      <c r="I48" s="5">
        <v>412295</v>
      </c>
      <c r="J48" s="5">
        <v>0</v>
      </c>
      <c r="K48" s="5">
        <v>1084912</v>
      </c>
      <c r="L48" s="5">
        <v>451161</v>
      </c>
      <c r="M48" s="5">
        <v>98764</v>
      </c>
      <c r="N48" s="5">
        <v>51829</v>
      </c>
      <c r="O48" s="5">
        <v>483158</v>
      </c>
      <c r="P48" s="5">
        <v>0</v>
      </c>
    </row>
    <row r="49" spans="1:16">
      <c r="A49" s="5">
        <v>1391</v>
      </c>
      <c r="B49" s="5">
        <v>4</v>
      </c>
      <c r="C49" s="5" t="s">
        <v>244</v>
      </c>
      <c r="D49" s="5" t="s">
        <v>243</v>
      </c>
      <c r="E49" s="5">
        <v>978933</v>
      </c>
      <c r="F49" s="5">
        <v>499146</v>
      </c>
      <c r="G49" s="5">
        <v>42857</v>
      </c>
      <c r="H49" s="5">
        <v>24635</v>
      </c>
      <c r="I49" s="5">
        <v>412295</v>
      </c>
      <c r="J49" s="5">
        <v>0</v>
      </c>
      <c r="K49" s="5">
        <v>1084912</v>
      </c>
      <c r="L49" s="5">
        <v>451161</v>
      </c>
      <c r="M49" s="5">
        <v>98764</v>
      </c>
      <c r="N49" s="5">
        <v>51829</v>
      </c>
      <c r="O49" s="5">
        <v>483158</v>
      </c>
      <c r="P49" s="5">
        <v>0</v>
      </c>
    </row>
    <row r="50" spans="1:16">
      <c r="A50" s="5">
        <v>1391</v>
      </c>
      <c r="B50" s="5">
        <v>3</v>
      </c>
      <c r="C50" s="5" t="s">
        <v>245</v>
      </c>
      <c r="D50" s="5" t="s">
        <v>246</v>
      </c>
      <c r="E50" s="5">
        <v>133280</v>
      </c>
      <c r="F50" s="5">
        <v>58184</v>
      </c>
      <c r="G50" s="5">
        <v>26173</v>
      </c>
      <c r="H50" s="5">
        <v>0</v>
      </c>
      <c r="I50" s="5">
        <v>48924</v>
      </c>
      <c r="J50" s="5">
        <v>0</v>
      </c>
      <c r="K50" s="5">
        <v>207476</v>
      </c>
      <c r="L50" s="5">
        <v>69579</v>
      </c>
      <c r="M50" s="5">
        <v>45511</v>
      </c>
      <c r="N50" s="5">
        <v>0</v>
      </c>
      <c r="O50" s="5">
        <v>92386</v>
      </c>
      <c r="P50" s="5">
        <v>0</v>
      </c>
    </row>
    <row r="51" spans="1:16">
      <c r="A51" s="5">
        <v>1391</v>
      </c>
      <c r="B51" s="5">
        <v>4</v>
      </c>
      <c r="C51" s="5" t="s">
        <v>247</v>
      </c>
      <c r="D51" s="5" t="s">
        <v>246</v>
      </c>
      <c r="E51" s="5">
        <v>133280</v>
      </c>
      <c r="F51" s="5">
        <v>58184</v>
      </c>
      <c r="G51" s="5">
        <v>26173</v>
      </c>
      <c r="H51" s="5">
        <v>0</v>
      </c>
      <c r="I51" s="5">
        <v>48924</v>
      </c>
      <c r="J51" s="5">
        <v>0</v>
      </c>
      <c r="K51" s="5">
        <v>207476</v>
      </c>
      <c r="L51" s="5">
        <v>69579</v>
      </c>
      <c r="M51" s="5">
        <v>45511</v>
      </c>
      <c r="N51" s="5">
        <v>0</v>
      </c>
      <c r="O51" s="5">
        <v>92386</v>
      </c>
      <c r="P51" s="5">
        <v>0</v>
      </c>
    </row>
    <row r="52" spans="1:16">
      <c r="A52" s="5">
        <v>1391</v>
      </c>
      <c r="B52" s="5">
        <v>2</v>
      </c>
      <c r="C52" s="5" t="s">
        <v>248</v>
      </c>
      <c r="D52" s="5" t="s">
        <v>249</v>
      </c>
      <c r="E52" s="5">
        <v>1279228</v>
      </c>
      <c r="F52" s="5">
        <v>301615</v>
      </c>
      <c r="G52" s="5">
        <v>113763</v>
      </c>
      <c r="H52" s="5">
        <v>24901</v>
      </c>
      <c r="I52" s="5">
        <v>838948</v>
      </c>
      <c r="J52" s="5">
        <v>0</v>
      </c>
      <c r="K52" s="5">
        <v>2152947</v>
      </c>
      <c r="L52" s="5">
        <v>463426</v>
      </c>
      <c r="M52" s="5">
        <v>143672</v>
      </c>
      <c r="N52" s="5">
        <v>58896</v>
      </c>
      <c r="O52" s="5">
        <v>1486952</v>
      </c>
      <c r="P52" s="5">
        <v>0</v>
      </c>
    </row>
    <row r="53" spans="1:16">
      <c r="A53" s="5">
        <v>1391</v>
      </c>
      <c r="B53" s="5">
        <v>3</v>
      </c>
      <c r="C53" s="5" t="s">
        <v>250</v>
      </c>
      <c r="D53" s="5" t="s">
        <v>251</v>
      </c>
      <c r="E53" s="5">
        <v>896196</v>
      </c>
      <c r="F53" s="5">
        <v>155767</v>
      </c>
      <c r="G53" s="5">
        <v>88461</v>
      </c>
      <c r="H53" s="5">
        <v>24901</v>
      </c>
      <c r="I53" s="5">
        <v>627067</v>
      </c>
      <c r="J53" s="5">
        <v>0</v>
      </c>
      <c r="K53" s="5">
        <v>1555928</v>
      </c>
      <c r="L53" s="5">
        <v>258597</v>
      </c>
      <c r="M53" s="5">
        <v>116607</v>
      </c>
      <c r="N53" s="5">
        <v>58896</v>
      </c>
      <c r="O53" s="5">
        <v>1121828</v>
      </c>
      <c r="P53" s="5">
        <v>0</v>
      </c>
    </row>
    <row r="54" spans="1:16">
      <c r="A54" s="5">
        <v>1391</v>
      </c>
      <c r="B54" s="5">
        <v>4</v>
      </c>
      <c r="C54" s="5" t="s">
        <v>252</v>
      </c>
      <c r="D54" s="5" t="s">
        <v>253</v>
      </c>
      <c r="E54" s="5">
        <v>887361</v>
      </c>
      <c r="F54" s="5">
        <v>155737</v>
      </c>
      <c r="G54" s="5">
        <v>81970</v>
      </c>
      <c r="H54" s="5">
        <v>24901</v>
      </c>
      <c r="I54" s="5">
        <v>624752</v>
      </c>
      <c r="J54" s="5">
        <v>0</v>
      </c>
      <c r="K54" s="5">
        <v>1551947</v>
      </c>
      <c r="L54" s="5">
        <v>258347</v>
      </c>
      <c r="M54" s="5">
        <v>114989</v>
      </c>
      <c r="N54" s="5">
        <v>58896</v>
      </c>
      <c r="O54" s="5">
        <v>1119714</v>
      </c>
      <c r="P54" s="5">
        <v>0</v>
      </c>
    </row>
    <row r="55" spans="1:16">
      <c r="A55" s="5">
        <v>1391</v>
      </c>
      <c r="B55" s="5">
        <v>4</v>
      </c>
      <c r="C55" s="5" t="s">
        <v>254</v>
      </c>
      <c r="D55" s="5" t="s">
        <v>255</v>
      </c>
      <c r="E55" s="5">
        <v>8835</v>
      </c>
      <c r="F55" s="5">
        <v>30</v>
      </c>
      <c r="G55" s="5">
        <v>6491</v>
      </c>
      <c r="H55" s="5">
        <v>0</v>
      </c>
      <c r="I55" s="5">
        <v>2315</v>
      </c>
      <c r="J55" s="5">
        <v>0</v>
      </c>
      <c r="K55" s="5">
        <v>3981</v>
      </c>
      <c r="L55" s="5">
        <v>250</v>
      </c>
      <c r="M55" s="5">
        <v>1617</v>
      </c>
      <c r="N55" s="5">
        <v>0</v>
      </c>
      <c r="O55" s="5">
        <v>2114</v>
      </c>
      <c r="P55" s="5">
        <v>0</v>
      </c>
    </row>
    <row r="56" spans="1:16">
      <c r="A56" s="5">
        <v>1391</v>
      </c>
      <c r="B56" s="5">
        <v>3</v>
      </c>
      <c r="C56" s="5" t="s">
        <v>256</v>
      </c>
      <c r="D56" s="5" t="s">
        <v>257</v>
      </c>
      <c r="E56" s="5">
        <v>383032</v>
      </c>
      <c r="F56" s="5">
        <v>145848</v>
      </c>
      <c r="G56" s="5">
        <v>25302</v>
      </c>
      <c r="H56" s="5">
        <v>0</v>
      </c>
      <c r="I56" s="5">
        <v>211882</v>
      </c>
      <c r="J56" s="5">
        <v>0</v>
      </c>
      <c r="K56" s="5">
        <v>597019</v>
      </c>
      <c r="L56" s="5">
        <v>204830</v>
      </c>
      <c r="M56" s="5">
        <v>27065</v>
      </c>
      <c r="N56" s="5">
        <v>0</v>
      </c>
      <c r="O56" s="5">
        <v>365124</v>
      </c>
      <c r="P56" s="5">
        <v>0</v>
      </c>
    </row>
    <row r="57" spans="1:16">
      <c r="A57" s="5">
        <v>1391</v>
      </c>
      <c r="B57" s="5">
        <v>4</v>
      </c>
      <c r="C57" s="5" t="s">
        <v>258</v>
      </c>
      <c r="D57" s="5" t="s">
        <v>257</v>
      </c>
      <c r="E57" s="5">
        <v>383032</v>
      </c>
      <c r="F57" s="5">
        <v>145848</v>
      </c>
      <c r="G57" s="5">
        <v>25302</v>
      </c>
      <c r="H57" s="5">
        <v>0</v>
      </c>
      <c r="I57" s="5">
        <v>211882</v>
      </c>
      <c r="J57" s="5">
        <v>0</v>
      </c>
      <c r="K57" s="5">
        <v>597019</v>
      </c>
      <c r="L57" s="5">
        <v>204830</v>
      </c>
      <c r="M57" s="5">
        <v>27065</v>
      </c>
      <c r="N57" s="5">
        <v>0</v>
      </c>
      <c r="O57" s="5">
        <v>365124</v>
      </c>
      <c r="P57" s="5">
        <v>0</v>
      </c>
    </row>
    <row r="58" spans="1:16">
      <c r="A58" s="5">
        <v>1391</v>
      </c>
      <c r="B58" s="5">
        <v>2</v>
      </c>
      <c r="C58" s="5" t="s">
        <v>259</v>
      </c>
      <c r="D58" s="5" t="s">
        <v>260</v>
      </c>
      <c r="E58" s="5">
        <v>2377450</v>
      </c>
      <c r="F58" s="5">
        <v>563200</v>
      </c>
      <c r="G58" s="5">
        <v>357960</v>
      </c>
      <c r="H58" s="5">
        <v>21316</v>
      </c>
      <c r="I58" s="5">
        <v>1434973</v>
      </c>
      <c r="J58" s="5">
        <v>0</v>
      </c>
      <c r="K58" s="5">
        <v>3903536</v>
      </c>
      <c r="L58" s="5">
        <v>789416</v>
      </c>
      <c r="M58" s="5">
        <v>385890</v>
      </c>
      <c r="N58" s="5">
        <v>237395</v>
      </c>
      <c r="O58" s="5">
        <v>2490835</v>
      </c>
      <c r="P58" s="5">
        <v>0</v>
      </c>
    </row>
    <row r="59" spans="1:16">
      <c r="A59" s="5">
        <v>1391</v>
      </c>
      <c r="B59" s="5">
        <v>3</v>
      </c>
      <c r="C59" s="5" t="s">
        <v>261</v>
      </c>
      <c r="D59" s="5" t="s">
        <v>262</v>
      </c>
      <c r="E59" s="5">
        <v>56633</v>
      </c>
      <c r="F59" s="5">
        <v>39821</v>
      </c>
      <c r="G59" s="5">
        <v>10938</v>
      </c>
      <c r="H59" s="5">
        <v>160</v>
      </c>
      <c r="I59" s="5">
        <v>5714</v>
      </c>
      <c r="J59" s="5">
        <v>0</v>
      </c>
      <c r="K59" s="5">
        <v>44774</v>
      </c>
      <c r="L59" s="5">
        <v>28035</v>
      </c>
      <c r="M59" s="5">
        <v>9538</v>
      </c>
      <c r="N59" s="5">
        <v>867</v>
      </c>
      <c r="O59" s="5">
        <v>6335</v>
      </c>
      <c r="P59" s="5">
        <v>0</v>
      </c>
    </row>
    <row r="60" spans="1:16">
      <c r="A60" s="5">
        <v>1391</v>
      </c>
      <c r="B60" s="5">
        <v>4</v>
      </c>
      <c r="C60" s="5" t="s">
        <v>263</v>
      </c>
      <c r="D60" s="5" t="s">
        <v>262</v>
      </c>
      <c r="E60" s="5">
        <v>56633</v>
      </c>
      <c r="F60" s="5">
        <v>39821</v>
      </c>
      <c r="G60" s="5">
        <v>10938</v>
      </c>
      <c r="H60" s="5">
        <v>160</v>
      </c>
      <c r="I60" s="5">
        <v>5714</v>
      </c>
      <c r="J60" s="5">
        <v>0</v>
      </c>
      <c r="K60" s="5">
        <v>44774</v>
      </c>
      <c r="L60" s="5">
        <v>28035</v>
      </c>
      <c r="M60" s="5">
        <v>9538</v>
      </c>
      <c r="N60" s="5">
        <v>867</v>
      </c>
      <c r="O60" s="5">
        <v>6335</v>
      </c>
      <c r="P60" s="5">
        <v>0</v>
      </c>
    </row>
    <row r="61" spans="1:16">
      <c r="A61" s="5">
        <v>1391</v>
      </c>
      <c r="B61" s="5">
        <v>3</v>
      </c>
      <c r="C61" s="5" t="s">
        <v>264</v>
      </c>
      <c r="D61" s="5" t="s">
        <v>265</v>
      </c>
      <c r="E61" s="5">
        <v>2320816</v>
      </c>
      <c r="F61" s="5">
        <v>523378</v>
      </c>
      <c r="G61" s="5">
        <v>347022</v>
      </c>
      <c r="H61" s="5">
        <v>21156</v>
      </c>
      <c r="I61" s="5">
        <v>1429260</v>
      </c>
      <c r="J61" s="5">
        <v>0</v>
      </c>
      <c r="K61" s="5">
        <v>3858762</v>
      </c>
      <c r="L61" s="5">
        <v>761381</v>
      </c>
      <c r="M61" s="5">
        <v>376352</v>
      </c>
      <c r="N61" s="5">
        <v>236528</v>
      </c>
      <c r="O61" s="5">
        <v>2484500</v>
      </c>
      <c r="P61" s="5">
        <v>0</v>
      </c>
    </row>
    <row r="62" spans="1:16">
      <c r="A62" s="5">
        <v>1391</v>
      </c>
      <c r="B62" s="5">
        <v>4</v>
      </c>
      <c r="C62" s="5" t="s">
        <v>266</v>
      </c>
      <c r="D62" s="5" t="s">
        <v>267</v>
      </c>
      <c r="E62" s="5">
        <v>1927497</v>
      </c>
      <c r="F62" s="5">
        <v>518409</v>
      </c>
      <c r="G62" s="5">
        <v>219654</v>
      </c>
      <c r="H62" s="5">
        <v>20660</v>
      </c>
      <c r="I62" s="5">
        <v>1168775</v>
      </c>
      <c r="J62" s="5">
        <v>0</v>
      </c>
      <c r="K62" s="5">
        <v>3458014</v>
      </c>
      <c r="L62" s="5">
        <v>752902</v>
      </c>
      <c r="M62" s="5">
        <v>206947</v>
      </c>
      <c r="N62" s="5">
        <v>235680</v>
      </c>
      <c r="O62" s="5">
        <v>2262486</v>
      </c>
      <c r="P62" s="5">
        <v>0</v>
      </c>
    </row>
    <row r="63" spans="1:16">
      <c r="A63" s="5">
        <v>1391</v>
      </c>
      <c r="B63" s="5">
        <v>4</v>
      </c>
      <c r="C63" s="5" t="s">
        <v>268</v>
      </c>
      <c r="D63" s="5" t="s">
        <v>269</v>
      </c>
      <c r="E63" s="5">
        <v>268973</v>
      </c>
      <c r="F63" s="5">
        <v>3733</v>
      </c>
      <c r="G63" s="5">
        <v>6264</v>
      </c>
      <c r="H63" s="5">
        <v>496</v>
      </c>
      <c r="I63" s="5">
        <v>258481</v>
      </c>
      <c r="J63" s="5">
        <v>0</v>
      </c>
      <c r="K63" s="5">
        <v>237312</v>
      </c>
      <c r="L63" s="5">
        <v>6576</v>
      </c>
      <c r="M63" s="5">
        <v>10781</v>
      </c>
      <c r="N63" s="5">
        <v>848</v>
      </c>
      <c r="O63" s="5">
        <v>219108</v>
      </c>
      <c r="P63" s="5">
        <v>0</v>
      </c>
    </row>
    <row r="64" spans="1:16">
      <c r="A64" s="5">
        <v>1391</v>
      </c>
      <c r="B64" s="5">
        <v>4</v>
      </c>
      <c r="C64" s="5" t="s">
        <v>270</v>
      </c>
      <c r="D64" s="5" t="s">
        <v>271</v>
      </c>
      <c r="E64" s="5">
        <v>123722</v>
      </c>
      <c r="F64" s="5">
        <v>1237</v>
      </c>
      <c r="G64" s="5">
        <v>120898</v>
      </c>
      <c r="H64" s="5">
        <v>0</v>
      </c>
      <c r="I64" s="5">
        <v>1587</v>
      </c>
      <c r="J64" s="5">
        <v>0</v>
      </c>
      <c r="K64" s="5">
        <v>162690</v>
      </c>
      <c r="L64" s="5">
        <v>1903</v>
      </c>
      <c r="M64" s="5">
        <v>158377</v>
      </c>
      <c r="N64" s="5">
        <v>0</v>
      </c>
      <c r="O64" s="5">
        <v>2410</v>
      </c>
      <c r="P64" s="5">
        <v>0</v>
      </c>
    </row>
    <row r="65" spans="1:16">
      <c r="A65" s="5">
        <v>1391</v>
      </c>
      <c r="B65" s="5">
        <v>4</v>
      </c>
      <c r="C65" s="5" t="s">
        <v>272</v>
      </c>
      <c r="D65" s="5" t="s">
        <v>273</v>
      </c>
      <c r="E65" s="5">
        <v>624</v>
      </c>
      <c r="F65" s="5">
        <v>0</v>
      </c>
      <c r="G65" s="5">
        <v>206</v>
      </c>
      <c r="H65" s="5">
        <v>0</v>
      </c>
      <c r="I65" s="5">
        <v>417</v>
      </c>
      <c r="J65" s="5">
        <v>0</v>
      </c>
      <c r="K65" s="5">
        <v>745</v>
      </c>
      <c r="L65" s="5">
        <v>0</v>
      </c>
      <c r="M65" s="5">
        <v>248</v>
      </c>
      <c r="N65" s="5">
        <v>0</v>
      </c>
      <c r="O65" s="5">
        <v>497</v>
      </c>
      <c r="P65" s="5">
        <v>0</v>
      </c>
    </row>
    <row r="66" spans="1:16">
      <c r="A66" s="5">
        <v>1391</v>
      </c>
      <c r="B66" s="5">
        <v>2</v>
      </c>
      <c r="C66" s="5" t="s">
        <v>274</v>
      </c>
      <c r="D66" s="5" t="s">
        <v>275</v>
      </c>
      <c r="E66" s="5">
        <v>5762571</v>
      </c>
      <c r="F66" s="5">
        <v>819593</v>
      </c>
      <c r="G66" s="5">
        <v>306683</v>
      </c>
      <c r="H66" s="5">
        <v>62132</v>
      </c>
      <c r="I66" s="5">
        <v>4574163</v>
      </c>
      <c r="J66" s="5">
        <v>0</v>
      </c>
      <c r="K66" s="5">
        <v>7951671</v>
      </c>
      <c r="L66" s="5">
        <v>1285407</v>
      </c>
      <c r="M66" s="5">
        <v>352243</v>
      </c>
      <c r="N66" s="5">
        <v>155458</v>
      </c>
      <c r="O66" s="5">
        <v>6158564</v>
      </c>
      <c r="P66" s="5">
        <v>0</v>
      </c>
    </row>
    <row r="67" spans="1:16">
      <c r="A67" s="5">
        <v>1391</v>
      </c>
      <c r="B67" s="5">
        <v>3</v>
      </c>
      <c r="C67" s="5" t="s">
        <v>276</v>
      </c>
      <c r="D67" s="5" t="s">
        <v>275</v>
      </c>
      <c r="E67" s="5">
        <v>5762571</v>
      </c>
      <c r="F67" s="5">
        <v>819593</v>
      </c>
      <c r="G67" s="5">
        <v>306683</v>
      </c>
      <c r="H67" s="5">
        <v>62132</v>
      </c>
      <c r="I67" s="5">
        <v>4574163</v>
      </c>
      <c r="J67" s="5">
        <v>0</v>
      </c>
      <c r="K67" s="5">
        <v>7951671</v>
      </c>
      <c r="L67" s="5">
        <v>1285407</v>
      </c>
      <c r="M67" s="5">
        <v>352243</v>
      </c>
      <c r="N67" s="5">
        <v>155458</v>
      </c>
      <c r="O67" s="5">
        <v>6158564</v>
      </c>
      <c r="P67" s="5">
        <v>0</v>
      </c>
    </row>
    <row r="68" spans="1:16">
      <c r="A68" s="5">
        <v>1391</v>
      </c>
      <c r="B68" s="5">
        <v>4</v>
      </c>
      <c r="C68" s="5" t="s">
        <v>277</v>
      </c>
      <c r="D68" s="5" t="s">
        <v>278</v>
      </c>
      <c r="E68" s="5">
        <v>1828792</v>
      </c>
      <c r="F68" s="5">
        <v>289896</v>
      </c>
      <c r="G68" s="5">
        <v>49403</v>
      </c>
      <c r="H68" s="5">
        <v>21715</v>
      </c>
      <c r="I68" s="5">
        <v>1467777</v>
      </c>
      <c r="J68" s="5">
        <v>0</v>
      </c>
      <c r="K68" s="5">
        <v>2351760</v>
      </c>
      <c r="L68" s="5">
        <v>534671</v>
      </c>
      <c r="M68" s="5">
        <v>78431</v>
      </c>
      <c r="N68" s="5">
        <v>15383</v>
      </c>
      <c r="O68" s="5">
        <v>1723274</v>
      </c>
      <c r="P68" s="5">
        <v>0</v>
      </c>
    </row>
    <row r="69" spans="1:16">
      <c r="A69" s="5">
        <v>1391</v>
      </c>
      <c r="B69" s="5">
        <v>4</v>
      </c>
      <c r="C69" s="5" t="s">
        <v>279</v>
      </c>
      <c r="D69" s="5" t="s">
        <v>280</v>
      </c>
      <c r="E69" s="5">
        <v>1047548</v>
      </c>
      <c r="F69" s="5">
        <v>80665</v>
      </c>
      <c r="G69" s="5">
        <v>28167</v>
      </c>
      <c r="H69" s="5">
        <v>129</v>
      </c>
      <c r="I69" s="5">
        <v>938588</v>
      </c>
      <c r="J69" s="5">
        <v>0</v>
      </c>
      <c r="K69" s="5">
        <v>1389922</v>
      </c>
      <c r="L69" s="5">
        <v>137937</v>
      </c>
      <c r="M69" s="5">
        <v>36989</v>
      </c>
      <c r="N69" s="5">
        <v>188</v>
      </c>
      <c r="O69" s="5">
        <v>1214808</v>
      </c>
      <c r="P69" s="5">
        <v>0</v>
      </c>
    </row>
    <row r="70" spans="1:16">
      <c r="A70" s="5">
        <v>1391</v>
      </c>
      <c r="B70" s="5">
        <v>4</v>
      </c>
      <c r="C70" s="5" t="s">
        <v>281</v>
      </c>
      <c r="D70" s="5" t="s">
        <v>282</v>
      </c>
      <c r="E70" s="5">
        <v>2886231</v>
      </c>
      <c r="F70" s="5">
        <v>449032</v>
      </c>
      <c r="G70" s="5">
        <v>229113</v>
      </c>
      <c r="H70" s="5">
        <v>40288</v>
      </c>
      <c r="I70" s="5">
        <v>2167798</v>
      </c>
      <c r="J70" s="5">
        <v>0</v>
      </c>
      <c r="K70" s="5">
        <v>4209989</v>
      </c>
      <c r="L70" s="5">
        <v>612798</v>
      </c>
      <c r="M70" s="5">
        <v>236822</v>
      </c>
      <c r="N70" s="5">
        <v>139887</v>
      </c>
      <c r="O70" s="5">
        <v>3220482</v>
      </c>
      <c r="P70" s="5">
        <v>0</v>
      </c>
    </row>
    <row r="71" spans="1:16">
      <c r="A71" s="5">
        <v>1391</v>
      </c>
      <c r="B71" s="5">
        <v>2</v>
      </c>
      <c r="C71" s="5" t="s">
        <v>283</v>
      </c>
      <c r="D71" s="5" t="s">
        <v>284</v>
      </c>
      <c r="E71" s="5">
        <v>1502742</v>
      </c>
      <c r="F71" s="5">
        <v>512808</v>
      </c>
      <c r="G71" s="5">
        <v>67058</v>
      </c>
      <c r="H71" s="5">
        <v>12700</v>
      </c>
      <c r="I71" s="5">
        <v>910177</v>
      </c>
      <c r="J71" s="5">
        <v>0</v>
      </c>
      <c r="K71" s="5">
        <v>2258761</v>
      </c>
      <c r="L71" s="5">
        <v>597405</v>
      </c>
      <c r="M71" s="5">
        <v>65273</v>
      </c>
      <c r="N71" s="5">
        <v>4810</v>
      </c>
      <c r="O71" s="5">
        <v>1591273</v>
      </c>
      <c r="P71" s="5">
        <v>0</v>
      </c>
    </row>
    <row r="72" spans="1:16">
      <c r="A72" s="5">
        <v>1391</v>
      </c>
      <c r="B72" s="5">
        <v>7</v>
      </c>
      <c r="C72" s="5" t="s">
        <v>285</v>
      </c>
      <c r="D72" s="5" t="s">
        <v>286</v>
      </c>
      <c r="E72" s="5">
        <v>1502742</v>
      </c>
      <c r="F72" s="5">
        <v>512808</v>
      </c>
      <c r="G72" s="5">
        <v>67058</v>
      </c>
      <c r="H72" s="5">
        <v>12700</v>
      </c>
      <c r="I72" s="5">
        <v>910177</v>
      </c>
      <c r="J72" s="5">
        <v>0</v>
      </c>
      <c r="K72" s="5">
        <v>2258761</v>
      </c>
      <c r="L72" s="5">
        <v>597405</v>
      </c>
      <c r="M72" s="5">
        <v>65273</v>
      </c>
      <c r="N72" s="5">
        <v>4810</v>
      </c>
      <c r="O72" s="5">
        <v>1591273</v>
      </c>
      <c r="P72" s="5">
        <v>0</v>
      </c>
    </row>
    <row r="73" spans="1:16">
      <c r="A73" s="5">
        <v>1391</v>
      </c>
      <c r="B73" s="5">
        <v>4</v>
      </c>
      <c r="C73" s="5" t="s">
        <v>287</v>
      </c>
      <c r="D73" s="5" t="s">
        <v>288</v>
      </c>
      <c r="E73" s="5">
        <v>1364675</v>
      </c>
      <c r="F73" s="5">
        <v>504889</v>
      </c>
      <c r="G73" s="5">
        <v>60295</v>
      </c>
      <c r="H73" s="5">
        <v>12700</v>
      </c>
      <c r="I73" s="5">
        <v>786791</v>
      </c>
      <c r="J73" s="5">
        <v>0</v>
      </c>
      <c r="K73" s="5">
        <v>2099953</v>
      </c>
      <c r="L73" s="5">
        <v>590640</v>
      </c>
      <c r="M73" s="5">
        <v>58238</v>
      </c>
      <c r="N73" s="5">
        <v>4810</v>
      </c>
      <c r="O73" s="5">
        <v>1446266</v>
      </c>
      <c r="P73" s="5">
        <v>0</v>
      </c>
    </row>
    <row r="74" spans="1:16">
      <c r="A74" s="5">
        <v>1391</v>
      </c>
      <c r="B74" s="5">
        <v>9</v>
      </c>
      <c r="C74" s="5" t="s">
        <v>289</v>
      </c>
      <c r="D74" s="5" t="s">
        <v>290</v>
      </c>
      <c r="E74" s="5">
        <v>138066</v>
      </c>
      <c r="F74" s="5">
        <v>7919</v>
      </c>
      <c r="G74" s="5">
        <v>6763</v>
      </c>
      <c r="H74" s="5">
        <v>0</v>
      </c>
      <c r="I74" s="5">
        <v>123385</v>
      </c>
      <c r="J74" s="5">
        <v>0</v>
      </c>
      <c r="K74" s="5">
        <v>158808</v>
      </c>
      <c r="L74" s="5">
        <v>6765</v>
      </c>
      <c r="M74" s="5">
        <v>7036</v>
      </c>
      <c r="N74" s="5">
        <v>0</v>
      </c>
      <c r="O74" s="5">
        <v>145007</v>
      </c>
      <c r="P74" s="5">
        <v>0</v>
      </c>
    </row>
    <row r="75" spans="1:16">
      <c r="A75" s="5">
        <v>1391</v>
      </c>
      <c r="B75" s="5">
        <v>2</v>
      </c>
      <c r="C75" s="5" t="s">
        <v>291</v>
      </c>
      <c r="D75" s="5" t="s">
        <v>292</v>
      </c>
      <c r="E75" s="5">
        <v>46042492</v>
      </c>
      <c r="F75" s="5">
        <v>21999476</v>
      </c>
      <c r="G75" s="5">
        <v>5920622</v>
      </c>
      <c r="H75" s="5">
        <v>16276</v>
      </c>
      <c r="I75" s="5">
        <v>18106118</v>
      </c>
      <c r="J75" s="5">
        <v>0</v>
      </c>
      <c r="K75" s="5">
        <v>73055868</v>
      </c>
      <c r="L75" s="5">
        <v>45456414</v>
      </c>
      <c r="M75" s="5">
        <v>7225411</v>
      </c>
      <c r="N75" s="5">
        <v>24563</v>
      </c>
      <c r="O75" s="5">
        <v>20349479</v>
      </c>
      <c r="P75" s="5">
        <v>0</v>
      </c>
    </row>
    <row r="76" spans="1:16">
      <c r="A76" s="5">
        <v>1391</v>
      </c>
      <c r="B76" s="5">
        <v>3</v>
      </c>
      <c r="C76" s="5" t="s">
        <v>293</v>
      </c>
      <c r="D76" s="5" t="s">
        <v>294</v>
      </c>
      <c r="E76" s="5">
        <v>328896</v>
      </c>
      <c r="F76" s="5">
        <v>239939</v>
      </c>
      <c r="G76" s="5">
        <v>0</v>
      </c>
      <c r="H76" s="5">
        <v>0</v>
      </c>
      <c r="I76" s="5">
        <v>88957</v>
      </c>
      <c r="J76" s="5">
        <v>0</v>
      </c>
      <c r="K76" s="5">
        <v>356428</v>
      </c>
      <c r="L76" s="5">
        <v>253328</v>
      </c>
      <c r="M76" s="5">
        <v>0</v>
      </c>
      <c r="N76" s="5">
        <v>0</v>
      </c>
      <c r="O76" s="5">
        <v>103100</v>
      </c>
      <c r="P76" s="5">
        <v>0</v>
      </c>
    </row>
    <row r="77" spans="1:16">
      <c r="A77" s="5">
        <v>1391</v>
      </c>
      <c r="B77" s="5">
        <v>4</v>
      </c>
      <c r="C77" s="5" t="s">
        <v>295</v>
      </c>
      <c r="D77" s="5" t="s">
        <v>296</v>
      </c>
      <c r="E77" s="5">
        <v>328896</v>
      </c>
      <c r="F77" s="5">
        <v>239939</v>
      </c>
      <c r="G77" s="5">
        <v>0</v>
      </c>
      <c r="H77" s="5">
        <v>0</v>
      </c>
      <c r="I77" s="5">
        <v>88957</v>
      </c>
      <c r="J77" s="5">
        <v>0</v>
      </c>
      <c r="K77" s="5">
        <v>356428</v>
      </c>
      <c r="L77" s="5">
        <v>253328</v>
      </c>
      <c r="M77" s="5">
        <v>0</v>
      </c>
      <c r="N77" s="5">
        <v>0</v>
      </c>
      <c r="O77" s="5">
        <v>103100</v>
      </c>
      <c r="P77" s="5">
        <v>0</v>
      </c>
    </row>
    <row r="78" spans="1:16">
      <c r="A78" s="5">
        <v>1391</v>
      </c>
      <c r="B78" s="5">
        <v>3</v>
      </c>
      <c r="C78" s="5" t="s">
        <v>297</v>
      </c>
      <c r="D78" s="5" t="s">
        <v>298</v>
      </c>
      <c r="E78" s="5">
        <v>45713596</v>
      </c>
      <c r="F78" s="5">
        <v>21759537</v>
      </c>
      <c r="G78" s="5">
        <v>5920622</v>
      </c>
      <c r="H78" s="5">
        <v>16276</v>
      </c>
      <c r="I78" s="5">
        <v>18017162</v>
      </c>
      <c r="J78" s="5">
        <v>0</v>
      </c>
      <c r="K78" s="5">
        <v>72699440</v>
      </c>
      <c r="L78" s="5">
        <v>45203087</v>
      </c>
      <c r="M78" s="5">
        <v>7225411</v>
      </c>
      <c r="N78" s="5">
        <v>24563</v>
      </c>
      <c r="O78" s="5">
        <v>20246379</v>
      </c>
      <c r="P78" s="5">
        <v>0</v>
      </c>
    </row>
    <row r="79" spans="1:16">
      <c r="A79" s="5">
        <v>1391</v>
      </c>
      <c r="B79" s="5">
        <v>4</v>
      </c>
      <c r="C79" s="5" t="s">
        <v>299</v>
      </c>
      <c r="D79" s="5" t="s">
        <v>298</v>
      </c>
      <c r="E79" s="5">
        <v>45713596</v>
      </c>
      <c r="F79" s="5">
        <v>21759537</v>
      </c>
      <c r="G79" s="5">
        <v>5920622</v>
      </c>
      <c r="H79" s="5">
        <v>16276</v>
      </c>
      <c r="I79" s="5">
        <v>18017162</v>
      </c>
      <c r="J79" s="5">
        <v>0</v>
      </c>
      <c r="K79" s="5">
        <v>72699440</v>
      </c>
      <c r="L79" s="5">
        <v>45203087</v>
      </c>
      <c r="M79" s="5">
        <v>7225411</v>
      </c>
      <c r="N79" s="5">
        <v>24563</v>
      </c>
      <c r="O79" s="5">
        <v>20246379</v>
      </c>
      <c r="P79" s="5">
        <v>0</v>
      </c>
    </row>
    <row r="80" spans="1:16">
      <c r="A80" s="5">
        <v>1391</v>
      </c>
      <c r="B80" s="5">
        <v>2</v>
      </c>
      <c r="C80" s="5" t="s">
        <v>300</v>
      </c>
      <c r="D80" s="5" t="s">
        <v>301</v>
      </c>
      <c r="E80" s="5">
        <v>47321539</v>
      </c>
      <c r="F80" s="5">
        <v>14167684</v>
      </c>
      <c r="G80" s="5">
        <v>3457813</v>
      </c>
      <c r="H80" s="5">
        <v>268823</v>
      </c>
      <c r="I80" s="5">
        <v>29427218</v>
      </c>
      <c r="J80" s="5">
        <v>0</v>
      </c>
      <c r="K80" s="5">
        <v>69460338</v>
      </c>
      <c r="L80" s="5">
        <v>25536398</v>
      </c>
      <c r="M80" s="5">
        <v>7906864</v>
      </c>
      <c r="N80" s="5">
        <v>328683</v>
      </c>
      <c r="O80" s="5">
        <v>35688393</v>
      </c>
      <c r="P80" s="5">
        <v>0</v>
      </c>
    </row>
    <row r="81" spans="1:16">
      <c r="A81" s="5">
        <v>1391</v>
      </c>
      <c r="B81" s="5">
        <v>3</v>
      </c>
      <c r="C81" s="5" t="s">
        <v>302</v>
      </c>
      <c r="D81" s="5" t="s">
        <v>303</v>
      </c>
      <c r="E81" s="5">
        <v>33185752</v>
      </c>
      <c r="F81" s="5">
        <v>11346428</v>
      </c>
      <c r="G81" s="5">
        <v>2813639</v>
      </c>
      <c r="H81" s="5">
        <v>45438</v>
      </c>
      <c r="I81" s="5">
        <v>18980246</v>
      </c>
      <c r="J81" s="5">
        <v>0</v>
      </c>
      <c r="K81" s="5">
        <v>51002999</v>
      </c>
      <c r="L81" s="5">
        <v>21611790</v>
      </c>
      <c r="M81" s="5">
        <v>7271946</v>
      </c>
      <c r="N81" s="5">
        <v>50573</v>
      </c>
      <c r="O81" s="5">
        <v>22068689</v>
      </c>
      <c r="P81" s="5">
        <v>0</v>
      </c>
    </row>
    <row r="82" spans="1:16">
      <c r="A82" s="5">
        <v>1391</v>
      </c>
      <c r="B82" s="5">
        <v>4</v>
      </c>
      <c r="C82" s="5" t="s">
        <v>304</v>
      </c>
      <c r="D82" s="5" t="s">
        <v>305</v>
      </c>
      <c r="E82" s="5">
        <v>8010191</v>
      </c>
      <c r="F82" s="5">
        <v>2914044</v>
      </c>
      <c r="G82" s="5">
        <v>1381753</v>
      </c>
      <c r="H82" s="5">
        <v>16260</v>
      </c>
      <c r="I82" s="5">
        <v>3698134</v>
      </c>
      <c r="J82" s="5">
        <v>0</v>
      </c>
      <c r="K82" s="5">
        <v>15880436</v>
      </c>
      <c r="L82" s="5">
        <v>7395927</v>
      </c>
      <c r="M82" s="5">
        <v>2545114</v>
      </c>
      <c r="N82" s="5">
        <v>21947</v>
      </c>
      <c r="O82" s="5">
        <v>5917448</v>
      </c>
      <c r="P82" s="5">
        <v>0</v>
      </c>
    </row>
    <row r="83" spans="1:16">
      <c r="A83" s="5">
        <v>1391</v>
      </c>
      <c r="B83" s="5">
        <v>4</v>
      </c>
      <c r="C83" s="5" t="s">
        <v>306</v>
      </c>
      <c r="D83" s="5" t="s">
        <v>307</v>
      </c>
      <c r="E83" s="5">
        <v>2340964</v>
      </c>
      <c r="F83" s="5">
        <v>762027</v>
      </c>
      <c r="G83" s="5">
        <v>134440</v>
      </c>
      <c r="H83" s="5">
        <v>5318</v>
      </c>
      <c r="I83" s="5">
        <v>1439180</v>
      </c>
      <c r="J83" s="5">
        <v>0</v>
      </c>
      <c r="K83" s="5">
        <v>2763853</v>
      </c>
      <c r="L83" s="5">
        <v>808801</v>
      </c>
      <c r="M83" s="5">
        <v>80287</v>
      </c>
      <c r="N83" s="5">
        <v>2942</v>
      </c>
      <c r="O83" s="5">
        <v>1871823</v>
      </c>
      <c r="P83" s="5">
        <v>0</v>
      </c>
    </row>
    <row r="84" spans="1:16">
      <c r="A84" s="5">
        <v>1391</v>
      </c>
      <c r="B84" s="5">
        <v>4</v>
      </c>
      <c r="C84" s="5" t="s">
        <v>308</v>
      </c>
      <c r="D84" s="5" t="s">
        <v>309</v>
      </c>
      <c r="E84" s="5">
        <v>22834597</v>
      </c>
      <c r="F84" s="5">
        <v>7670358</v>
      </c>
      <c r="G84" s="5">
        <v>1297446</v>
      </c>
      <c r="H84" s="5">
        <v>23861</v>
      </c>
      <c r="I84" s="5">
        <v>13842933</v>
      </c>
      <c r="J84" s="5">
        <v>0</v>
      </c>
      <c r="K84" s="5">
        <v>32358710</v>
      </c>
      <c r="L84" s="5">
        <v>13407061</v>
      </c>
      <c r="M84" s="5">
        <v>4646545</v>
      </c>
      <c r="N84" s="5">
        <v>25685</v>
      </c>
      <c r="O84" s="5">
        <v>14279418</v>
      </c>
      <c r="P84" s="5">
        <v>0</v>
      </c>
    </row>
    <row r="85" spans="1:16">
      <c r="A85" s="5">
        <v>1391</v>
      </c>
      <c r="B85" s="5">
        <v>3</v>
      </c>
      <c r="C85" s="5" t="s">
        <v>310</v>
      </c>
      <c r="D85" s="5" t="s">
        <v>311</v>
      </c>
      <c r="E85" s="5">
        <v>12442526</v>
      </c>
      <c r="F85" s="5">
        <v>2389062</v>
      </c>
      <c r="G85" s="5">
        <v>517846</v>
      </c>
      <c r="H85" s="5">
        <v>223385</v>
      </c>
      <c r="I85" s="5">
        <v>9312233</v>
      </c>
      <c r="J85" s="5">
        <v>0</v>
      </c>
      <c r="K85" s="5">
        <v>16315343</v>
      </c>
      <c r="L85" s="5">
        <v>3136644</v>
      </c>
      <c r="M85" s="5">
        <v>527157</v>
      </c>
      <c r="N85" s="5">
        <v>278109</v>
      </c>
      <c r="O85" s="5">
        <v>12373433</v>
      </c>
      <c r="P85" s="5">
        <v>0</v>
      </c>
    </row>
    <row r="86" spans="1:16">
      <c r="A86" s="5">
        <v>1391</v>
      </c>
      <c r="B86" s="5">
        <v>4</v>
      </c>
      <c r="C86" s="5" t="s">
        <v>312</v>
      </c>
      <c r="D86" s="5" t="s">
        <v>313</v>
      </c>
      <c r="E86" s="5">
        <v>859568</v>
      </c>
      <c r="F86" s="5">
        <v>253122</v>
      </c>
      <c r="G86" s="5">
        <v>7307</v>
      </c>
      <c r="H86" s="5">
        <v>0</v>
      </c>
      <c r="I86" s="5">
        <v>599139</v>
      </c>
      <c r="J86" s="5">
        <v>0</v>
      </c>
      <c r="K86" s="5">
        <v>1240140</v>
      </c>
      <c r="L86" s="5">
        <v>541549</v>
      </c>
      <c r="M86" s="5">
        <v>16014</v>
      </c>
      <c r="N86" s="5">
        <v>0</v>
      </c>
      <c r="O86" s="5">
        <v>682578</v>
      </c>
      <c r="P86" s="5">
        <v>0</v>
      </c>
    </row>
    <row r="87" spans="1:16">
      <c r="A87" s="5">
        <v>1391</v>
      </c>
      <c r="B87" s="5">
        <v>4</v>
      </c>
      <c r="C87" s="5" t="s">
        <v>314</v>
      </c>
      <c r="D87" s="5" t="s">
        <v>315</v>
      </c>
      <c r="E87" s="5">
        <v>3110717</v>
      </c>
      <c r="F87" s="5">
        <v>657054</v>
      </c>
      <c r="G87" s="5">
        <v>93354</v>
      </c>
      <c r="H87" s="5">
        <v>89717</v>
      </c>
      <c r="I87" s="5">
        <v>2270593</v>
      </c>
      <c r="J87" s="5">
        <v>0</v>
      </c>
      <c r="K87" s="5">
        <v>5061989</v>
      </c>
      <c r="L87" s="5">
        <v>950100</v>
      </c>
      <c r="M87" s="5">
        <v>125826</v>
      </c>
      <c r="N87" s="5">
        <v>84554</v>
      </c>
      <c r="O87" s="5">
        <v>3901508</v>
      </c>
      <c r="P87" s="5">
        <v>0</v>
      </c>
    </row>
    <row r="88" spans="1:16">
      <c r="A88" s="5">
        <v>1391</v>
      </c>
      <c r="B88" s="5">
        <v>4</v>
      </c>
      <c r="C88" s="5" t="s">
        <v>316</v>
      </c>
      <c r="D88" s="5" t="s">
        <v>317</v>
      </c>
      <c r="E88" s="5">
        <v>5860708</v>
      </c>
      <c r="F88" s="5">
        <v>1058699</v>
      </c>
      <c r="G88" s="5">
        <v>325737</v>
      </c>
      <c r="H88" s="5">
        <v>84661</v>
      </c>
      <c r="I88" s="5">
        <v>4391612</v>
      </c>
      <c r="J88" s="5">
        <v>0</v>
      </c>
      <c r="K88" s="5">
        <v>6758352</v>
      </c>
      <c r="L88" s="5">
        <v>1210301</v>
      </c>
      <c r="M88" s="5">
        <v>272514</v>
      </c>
      <c r="N88" s="5">
        <v>108145</v>
      </c>
      <c r="O88" s="5">
        <v>5167393</v>
      </c>
      <c r="P88" s="5">
        <v>0</v>
      </c>
    </row>
    <row r="89" spans="1:16">
      <c r="A89" s="5">
        <v>1391</v>
      </c>
      <c r="B89" s="5">
        <v>4</v>
      </c>
      <c r="C89" s="5" t="s">
        <v>318</v>
      </c>
      <c r="D89" s="5" t="s">
        <v>319</v>
      </c>
      <c r="E89" s="5">
        <v>2611533</v>
      </c>
      <c r="F89" s="5">
        <v>420188</v>
      </c>
      <c r="G89" s="5">
        <v>91448</v>
      </c>
      <c r="H89" s="5">
        <v>49008</v>
      </c>
      <c r="I89" s="5">
        <v>2050889</v>
      </c>
      <c r="J89" s="5">
        <v>0</v>
      </c>
      <c r="K89" s="5">
        <v>3254862</v>
      </c>
      <c r="L89" s="5">
        <v>434695</v>
      </c>
      <c r="M89" s="5">
        <v>112803</v>
      </c>
      <c r="N89" s="5">
        <v>85410</v>
      </c>
      <c r="O89" s="5">
        <v>2621954</v>
      </c>
      <c r="P89" s="5">
        <v>0</v>
      </c>
    </row>
    <row r="90" spans="1:16">
      <c r="A90" s="5">
        <v>1391</v>
      </c>
      <c r="B90" s="5">
        <v>3</v>
      </c>
      <c r="C90" s="5" t="s">
        <v>320</v>
      </c>
      <c r="D90" s="5" t="s">
        <v>321</v>
      </c>
      <c r="E90" s="5">
        <v>1693261</v>
      </c>
      <c r="F90" s="5">
        <v>432194</v>
      </c>
      <c r="G90" s="5">
        <v>126328</v>
      </c>
      <c r="H90" s="5">
        <v>0</v>
      </c>
      <c r="I90" s="5">
        <v>1134740</v>
      </c>
      <c r="J90" s="5">
        <v>0</v>
      </c>
      <c r="K90" s="5">
        <v>2141996</v>
      </c>
      <c r="L90" s="5">
        <v>787964</v>
      </c>
      <c r="M90" s="5">
        <v>107761</v>
      </c>
      <c r="N90" s="5">
        <v>0</v>
      </c>
      <c r="O90" s="5">
        <v>1246272</v>
      </c>
      <c r="P90" s="5">
        <v>0</v>
      </c>
    </row>
    <row r="91" spans="1:16">
      <c r="A91" s="5">
        <v>1391</v>
      </c>
      <c r="B91" s="5">
        <v>4</v>
      </c>
      <c r="C91" s="5" t="s">
        <v>322</v>
      </c>
      <c r="D91" s="5" t="s">
        <v>321</v>
      </c>
      <c r="E91" s="5">
        <v>1693261</v>
      </c>
      <c r="F91" s="5">
        <v>432194</v>
      </c>
      <c r="G91" s="5">
        <v>126328</v>
      </c>
      <c r="H91" s="5">
        <v>0</v>
      </c>
      <c r="I91" s="5">
        <v>1134740</v>
      </c>
      <c r="J91" s="5">
        <v>0</v>
      </c>
      <c r="K91" s="5">
        <v>2141996</v>
      </c>
      <c r="L91" s="5">
        <v>787964</v>
      </c>
      <c r="M91" s="5">
        <v>107761</v>
      </c>
      <c r="N91" s="5">
        <v>0</v>
      </c>
      <c r="O91" s="5">
        <v>1246272</v>
      </c>
      <c r="P91" s="5">
        <v>0</v>
      </c>
    </row>
    <row r="92" spans="1:16">
      <c r="A92" s="5">
        <v>1391</v>
      </c>
      <c r="B92" s="5">
        <v>2</v>
      </c>
      <c r="C92" s="5" t="s">
        <v>323</v>
      </c>
      <c r="D92" s="5" t="s">
        <v>324</v>
      </c>
      <c r="E92" s="5">
        <v>12856005</v>
      </c>
      <c r="F92" s="5">
        <v>2259077</v>
      </c>
      <c r="G92" s="5">
        <v>596127</v>
      </c>
      <c r="H92" s="5">
        <v>49256</v>
      </c>
      <c r="I92" s="5">
        <v>9951545</v>
      </c>
      <c r="J92" s="5">
        <v>0</v>
      </c>
      <c r="K92" s="5">
        <v>10976170</v>
      </c>
      <c r="L92" s="5">
        <v>2750126</v>
      </c>
      <c r="M92" s="5">
        <v>861018</v>
      </c>
      <c r="N92" s="5">
        <v>48342</v>
      </c>
      <c r="O92" s="5">
        <v>7316684</v>
      </c>
      <c r="P92" s="5">
        <v>0</v>
      </c>
    </row>
    <row r="93" spans="1:16">
      <c r="A93" s="5">
        <v>1391</v>
      </c>
      <c r="B93" s="5">
        <v>3</v>
      </c>
      <c r="C93" s="5" t="s">
        <v>325</v>
      </c>
      <c r="D93" s="5" t="s">
        <v>324</v>
      </c>
      <c r="E93" s="5">
        <v>12856005</v>
      </c>
      <c r="F93" s="5">
        <v>2259077</v>
      </c>
      <c r="G93" s="5">
        <v>596127</v>
      </c>
      <c r="H93" s="5">
        <v>49256</v>
      </c>
      <c r="I93" s="5">
        <v>9951545</v>
      </c>
      <c r="J93" s="5">
        <v>0</v>
      </c>
      <c r="K93" s="5">
        <v>10976170</v>
      </c>
      <c r="L93" s="5">
        <v>2750126</v>
      </c>
      <c r="M93" s="5">
        <v>861018</v>
      </c>
      <c r="N93" s="5">
        <v>48342</v>
      </c>
      <c r="O93" s="5">
        <v>7316684</v>
      </c>
      <c r="P93" s="5">
        <v>0</v>
      </c>
    </row>
    <row r="94" spans="1:16">
      <c r="A94" s="5">
        <v>1391</v>
      </c>
      <c r="B94" s="5">
        <v>4</v>
      </c>
      <c r="C94" s="5" t="s">
        <v>326</v>
      </c>
      <c r="D94" s="5" t="s">
        <v>324</v>
      </c>
      <c r="E94" s="5">
        <v>12856005</v>
      </c>
      <c r="F94" s="5">
        <v>2259077</v>
      </c>
      <c r="G94" s="5">
        <v>596127</v>
      </c>
      <c r="H94" s="5">
        <v>49256</v>
      </c>
      <c r="I94" s="5">
        <v>9951545</v>
      </c>
      <c r="J94" s="5">
        <v>0</v>
      </c>
      <c r="K94" s="5">
        <v>10976170</v>
      </c>
      <c r="L94" s="5">
        <v>2750126</v>
      </c>
      <c r="M94" s="5">
        <v>861018</v>
      </c>
      <c r="N94" s="5">
        <v>48342</v>
      </c>
      <c r="O94" s="5">
        <v>7316684</v>
      </c>
      <c r="P94" s="5">
        <v>0</v>
      </c>
    </row>
    <row r="95" spans="1:16">
      <c r="A95" s="5">
        <v>1391</v>
      </c>
      <c r="B95" s="5">
        <v>2</v>
      </c>
      <c r="C95" s="5" t="s">
        <v>327</v>
      </c>
      <c r="D95" s="5" t="s">
        <v>328</v>
      </c>
      <c r="E95" s="5">
        <v>13146056</v>
      </c>
      <c r="F95" s="5">
        <v>4419849</v>
      </c>
      <c r="G95" s="5">
        <v>659075</v>
      </c>
      <c r="H95" s="5">
        <v>159544</v>
      </c>
      <c r="I95" s="5">
        <v>7907588</v>
      </c>
      <c r="J95" s="5">
        <v>0</v>
      </c>
      <c r="K95" s="5">
        <v>17224910</v>
      </c>
      <c r="L95" s="5">
        <v>5672660</v>
      </c>
      <c r="M95" s="5">
        <v>835027</v>
      </c>
      <c r="N95" s="5">
        <v>199948</v>
      </c>
      <c r="O95" s="5">
        <v>10517275</v>
      </c>
      <c r="P95" s="5">
        <v>0</v>
      </c>
    </row>
    <row r="96" spans="1:16">
      <c r="A96" s="5">
        <v>1391</v>
      </c>
      <c r="B96" s="5">
        <v>3</v>
      </c>
      <c r="C96" s="5" t="s">
        <v>329</v>
      </c>
      <c r="D96" s="5" t="s">
        <v>330</v>
      </c>
      <c r="E96" s="5">
        <v>3564172</v>
      </c>
      <c r="F96" s="5">
        <v>1079692</v>
      </c>
      <c r="G96" s="5">
        <v>313717</v>
      </c>
      <c r="H96" s="5">
        <v>937</v>
      </c>
      <c r="I96" s="5">
        <v>2169827</v>
      </c>
      <c r="J96" s="5">
        <v>0</v>
      </c>
      <c r="K96" s="5">
        <v>4898364</v>
      </c>
      <c r="L96" s="5">
        <v>1461481</v>
      </c>
      <c r="M96" s="5">
        <v>425898</v>
      </c>
      <c r="N96" s="5">
        <v>1128</v>
      </c>
      <c r="O96" s="5">
        <v>3009858</v>
      </c>
      <c r="P96" s="5">
        <v>0</v>
      </c>
    </row>
    <row r="97" spans="1:16">
      <c r="A97" s="5">
        <v>1391</v>
      </c>
      <c r="B97" s="5">
        <v>4</v>
      </c>
      <c r="C97" s="5" t="s">
        <v>331</v>
      </c>
      <c r="D97" s="5" t="s">
        <v>332</v>
      </c>
      <c r="E97" s="5">
        <v>2673127</v>
      </c>
      <c r="F97" s="5">
        <v>748802</v>
      </c>
      <c r="G97" s="5">
        <v>255069</v>
      </c>
      <c r="H97" s="5">
        <v>801</v>
      </c>
      <c r="I97" s="5">
        <v>1668455</v>
      </c>
      <c r="J97" s="5">
        <v>0</v>
      </c>
      <c r="K97" s="5">
        <v>3827639</v>
      </c>
      <c r="L97" s="5">
        <v>1151139</v>
      </c>
      <c r="M97" s="5">
        <v>351934</v>
      </c>
      <c r="N97" s="5">
        <v>801</v>
      </c>
      <c r="O97" s="5">
        <v>2323766</v>
      </c>
      <c r="P97" s="5">
        <v>0</v>
      </c>
    </row>
    <row r="98" spans="1:16">
      <c r="A98" s="5">
        <v>1391</v>
      </c>
      <c r="B98" s="5">
        <v>4</v>
      </c>
      <c r="C98" s="5" t="s">
        <v>333</v>
      </c>
      <c r="D98" s="5" t="s">
        <v>334</v>
      </c>
      <c r="E98" s="5">
        <v>891045</v>
      </c>
      <c r="F98" s="5">
        <v>330890</v>
      </c>
      <c r="G98" s="5">
        <v>58647</v>
      </c>
      <c r="H98" s="5">
        <v>136</v>
      </c>
      <c r="I98" s="5">
        <v>501372</v>
      </c>
      <c r="J98" s="5">
        <v>0</v>
      </c>
      <c r="K98" s="5">
        <v>1070725</v>
      </c>
      <c r="L98" s="5">
        <v>310343</v>
      </c>
      <c r="M98" s="5">
        <v>73964</v>
      </c>
      <c r="N98" s="5">
        <v>327</v>
      </c>
      <c r="O98" s="5">
        <v>686092</v>
      </c>
      <c r="P98" s="5">
        <v>0</v>
      </c>
    </row>
    <row r="99" spans="1:16">
      <c r="A99" s="5">
        <v>1391</v>
      </c>
      <c r="B99" s="5">
        <v>3</v>
      </c>
      <c r="C99" s="5" t="s">
        <v>335</v>
      </c>
      <c r="D99" s="5" t="s">
        <v>336</v>
      </c>
      <c r="E99" s="5">
        <v>9581884</v>
      </c>
      <c r="F99" s="5">
        <v>3340157</v>
      </c>
      <c r="G99" s="5">
        <v>345358</v>
      </c>
      <c r="H99" s="5">
        <v>158607</v>
      </c>
      <c r="I99" s="5">
        <v>5737761</v>
      </c>
      <c r="J99" s="5">
        <v>0</v>
      </c>
      <c r="K99" s="5">
        <v>12326546</v>
      </c>
      <c r="L99" s="5">
        <v>4211179</v>
      </c>
      <c r="M99" s="5">
        <v>409129</v>
      </c>
      <c r="N99" s="5">
        <v>198820</v>
      </c>
      <c r="O99" s="5">
        <v>7507417</v>
      </c>
      <c r="P99" s="5">
        <v>0</v>
      </c>
    </row>
    <row r="100" spans="1:16">
      <c r="A100" s="5">
        <v>1391</v>
      </c>
      <c r="B100" s="5">
        <v>4</v>
      </c>
      <c r="C100" s="5" t="s">
        <v>337</v>
      </c>
      <c r="D100" s="5" t="s">
        <v>336</v>
      </c>
      <c r="E100" s="5">
        <v>9581884</v>
      </c>
      <c r="F100" s="5">
        <v>3340157</v>
      </c>
      <c r="G100" s="5">
        <v>345358</v>
      </c>
      <c r="H100" s="5">
        <v>158607</v>
      </c>
      <c r="I100" s="5">
        <v>5737761</v>
      </c>
      <c r="J100" s="5">
        <v>0</v>
      </c>
      <c r="K100" s="5">
        <v>12326546</v>
      </c>
      <c r="L100" s="5">
        <v>4211179</v>
      </c>
      <c r="M100" s="5">
        <v>409129</v>
      </c>
      <c r="N100" s="5">
        <v>198820</v>
      </c>
      <c r="O100" s="5">
        <v>7507417</v>
      </c>
      <c r="P100" s="5">
        <v>0</v>
      </c>
    </row>
    <row r="101" spans="1:16">
      <c r="A101" s="5">
        <v>1391</v>
      </c>
      <c r="B101" s="5">
        <v>2</v>
      </c>
      <c r="C101" s="5" t="s">
        <v>338</v>
      </c>
      <c r="D101" s="5" t="s">
        <v>339</v>
      </c>
      <c r="E101" s="5">
        <v>28250142</v>
      </c>
      <c r="F101" s="5">
        <v>7282600</v>
      </c>
      <c r="G101" s="5">
        <v>4157275</v>
      </c>
      <c r="H101" s="5">
        <v>157408</v>
      </c>
      <c r="I101" s="5">
        <v>16652860</v>
      </c>
      <c r="J101" s="5">
        <v>0</v>
      </c>
      <c r="K101" s="5">
        <v>42313377</v>
      </c>
      <c r="L101" s="5">
        <v>13833077</v>
      </c>
      <c r="M101" s="5">
        <v>5030090</v>
      </c>
      <c r="N101" s="5">
        <v>259951</v>
      </c>
      <c r="O101" s="5">
        <v>23190260</v>
      </c>
      <c r="P101" s="5">
        <v>0</v>
      </c>
    </row>
    <row r="102" spans="1:16">
      <c r="A102" s="5">
        <v>1391</v>
      </c>
      <c r="B102" s="5">
        <v>3</v>
      </c>
      <c r="C102" s="5" t="s">
        <v>340</v>
      </c>
      <c r="D102" s="5" t="s">
        <v>341</v>
      </c>
      <c r="E102" s="5">
        <v>4464184</v>
      </c>
      <c r="F102" s="5">
        <v>1722846</v>
      </c>
      <c r="G102" s="5">
        <v>237627</v>
      </c>
      <c r="H102" s="5">
        <v>100</v>
      </c>
      <c r="I102" s="5">
        <v>2503611</v>
      </c>
      <c r="J102" s="5">
        <v>0</v>
      </c>
      <c r="K102" s="5">
        <v>5829584</v>
      </c>
      <c r="L102" s="5">
        <v>2144783</v>
      </c>
      <c r="M102" s="5">
        <v>251146</v>
      </c>
      <c r="N102" s="5">
        <v>50</v>
      </c>
      <c r="O102" s="5">
        <v>3433604</v>
      </c>
      <c r="P102" s="5">
        <v>0</v>
      </c>
    </row>
    <row r="103" spans="1:16">
      <c r="A103" s="5">
        <v>1391</v>
      </c>
      <c r="B103" s="5">
        <v>4</v>
      </c>
      <c r="C103" s="5" t="s">
        <v>342</v>
      </c>
      <c r="D103" s="5" t="s">
        <v>341</v>
      </c>
      <c r="E103" s="5">
        <v>4464184</v>
      </c>
      <c r="F103" s="5">
        <v>1722846</v>
      </c>
      <c r="G103" s="5">
        <v>237627</v>
      </c>
      <c r="H103" s="5">
        <v>100</v>
      </c>
      <c r="I103" s="5">
        <v>2503611</v>
      </c>
      <c r="J103" s="5">
        <v>0</v>
      </c>
      <c r="K103" s="5">
        <v>5829584</v>
      </c>
      <c r="L103" s="5">
        <v>2144783</v>
      </c>
      <c r="M103" s="5">
        <v>251146</v>
      </c>
      <c r="N103" s="5">
        <v>50</v>
      </c>
      <c r="O103" s="5">
        <v>3433604</v>
      </c>
      <c r="P103" s="5">
        <v>0</v>
      </c>
    </row>
    <row r="104" spans="1:16">
      <c r="A104" s="5">
        <v>1391</v>
      </c>
      <c r="B104" s="5">
        <v>3</v>
      </c>
      <c r="C104" s="5" t="s">
        <v>343</v>
      </c>
      <c r="D104" s="5" t="s">
        <v>344</v>
      </c>
      <c r="E104" s="5">
        <v>23785959</v>
      </c>
      <c r="F104" s="5">
        <v>5559754</v>
      </c>
      <c r="G104" s="5">
        <v>3919648</v>
      </c>
      <c r="H104" s="5">
        <v>157308</v>
      </c>
      <c r="I104" s="5">
        <v>14149249</v>
      </c>
      <c r="J104" s="5">
        <v>0</v>
      </c>
      <c r="K104" s="5">
        <v>36483794</v>
      </c>
      <c r="L104" s="5">
        <v>11688293</v>
      </c>
      <c r="M104" s="5">
        <v>4778943</v>
      </c>
      <c r="N104" s="5">
        <v>259901</v>
      </c>
      <c r="O104" s="5">
        <v>19756656</v>
      </c>
      <c r="P104" s="5">
        <v>0</v>
      </c>
    </row>
    <row r="105" spans="1:16">
      <c r="A105" s="5">
        <v>1391</v>
      </c>
      <c r="B105" s="5">
        <v>4</v>
      </c>
      <c r="C105" s="5" t="s">
        <v>345</v>
      </c>
      <c r="D105" s="5" t="s">
        <v>346</v>
      </c>
      <c r="E105" s="5">
        <v>590075</v>
      </c>
      <c r="F105" s="5">
        <v>142161</v>
      </c>
      <c r="G105" s="5">
        <v>74658</v>
      </c>
      <c r="H105" s="5">
        <v>384</v>
      </c>
      <c r="I105" s="5">
        <v>372871</v>
      </c>
      <c r="J105" s="5">
        <v>0</v>
      </c>
      <c r="K105" s="5">
        <v>1534410</v>
      </c>
      <c r="L105" s="5">
        <v>828686</v>
      </c>
      <c r="M105" s="5">
        <v>71336</v>
      </c>
      <c r="N105" s="5">
        <v>4097</v>
      </c>
      <c r="O105" s="5">
        <v>630290</v>
      </c>
      <c r="P105" s="5">
        <v>0</v>
      </c>
    </row>
    <row r="106" spans="1:16">
      <c r="A106" s="5">
        <v>1391</v>
      </c>
      <c r="B106" s="5">
        <v>4</v>
      </c>
      <c r="C106" s="5" t="s">
        <v>347</v>
      </c>
      <c r="D106" s="5" t="s">
        <v>348</v>
      </c>
      <c r="E106" s="5">
        <v>6516522</v>
      </c>
      <c r="F106" s="5">
        <v>2379958</v>
      </c>
      <c r="G106" s="5">
        <v>649081</v>
      </c>
      <c r="H106" s="5">
        <v>66979</v>
      </c>
      <c r="I106" s="5">
        <v>3420504</v>
      </c>
      <c r="J106" s="5">
        <v>0</v>
      </c>
      <c r="K106" s="5">
        <v>9543786</v>
      </c>
      <c r="L106" s="5">
        <v>4605164</v>
      </c>
      <c r="M106" s="5">
        <v>705288</v>
      </c>
      <c r="N106" s="5">
        <v>82245</v>
      </c>
      <c r="O106" s="5">
        <v>4151089</v>
      </c>
      <c r="P106" s="5">
        <v>0</v>
      </c>
    </row>
    <row r="107" spans="1:16">
      <c r="A107" s="5">
        <v>1391</v>
      </c>
      <c r="B107" s="5">
        <v>4</v>
      </c>
      <c r="C107" s="5" t="s">
        <v>349</v>
      </c>
      <c r="D107" s="5" t="s">
        <v>350</v>
      </c>
      <c r="E107" s="5">
        <v>665074</v>
      </c>
      <c r="F107" s="5">
        <v>204592</v>
      </c>
      <c r="G107" s="5">
        <v>158796</v>
      </c>
      <c r="H107" s="5">
        <v>14749</v>
      </c>
      <c r="I107" s="5">
        <v>286936</v>
      </c>
      <c r="J107" s="5">
        <v>0</v>
      </c>
      <c r="K107" s="5">
        <v>937757</v>
      </c>
      <c r="L107" s="5">
        <v>377284</v>
      </c>
      <c r="M107" s="5">
        <v>175072</v>
      </c>
      <c r="N107" s="5">
        <v>17351</v>
      </c>
      <c r="O107" s="5">
        <v>368050</v>
      </c>
      <c r="P107" s="5">
        <v>0</v>
      </c>
    </row>
    <row r="108" spans="1:16">
      <c r="A108" s="5">
        <v>1391</v>
      </c>
      <c r="B108" s="5">
        <v>4</v>
      </c>
      <c r="C108" s="5" t="s">
        <v>351</v>
      </c>
      <c r="D108" s="5" t="s">
        <v>352</v>
      </c>
      <c r="E108" s="5">
        <v>11093151</v>
      </c>
      <c r="F108" s="5">
        <v>1235760</v>
      </c>
      <c r="G108" s="5">
        <v>2748042</v>
      </c>
      <c r="H108" s="5">
        <v>0</v>
      </c>
      <c r="I108" s="5">
        <v>7109349</v>
      </c>
      <c r="J108" s="5">
        <v>0</v>
      </c>
      <c r="K108" s="5">
        <v>18020993</v>
      </c>
      <c r="L108" s="5">
        <v>3210100</v>
      </c>
      <c r="M108" s="5">
        <v>3445144</v>
      </c>
      <c r="N108" s="5">
        <v>12312</v>
      </c>
      <c r="O108" s="5">
        <v>11353437</v>
      </c>
      <c r="P108" s="5">
        <v>0</v>
      </c>
    </row>
    <row r="109" spans="1:16">
      <c r="A109" s="5">
        <v>1391</v>
      </c>
      <c r="B109" s="5">
        <v>4</v>
      </c>
      <c r="C109" s="5" t="s">
        <v>353</v>
      </c>
      <c r="D109" s="5" t="s">
        <v>354</v>
      </c>
      <c r="E109" s="5">
        <v>2764242</v>
      </c>
      <c r="F109" s="5">
        <v>791404</v>
      </c>
      <c r="G109" s="5">
        <v>145640</v>
      </c>
      <c r="H109" s="5">
        <v>50218</v>
      </c>
      <c r="I109" s="5">
        <v>1776980</v>
      </c>
      <c r="J109" s="5">
        <v>0</v>
      </c>
      <c r="K109" s="5">
        <v>3349490</v>
      </c>
      <c r="L109" s="5">
        <v>1274179</v>
      </c>
      <c r="M109" s="5">
        <v>165546</v>
      </c>
      <c r="N109" s="5">
        <v>117052</v>
      </c>
      <c r="O109" s="5">
        <v>1792714</v>
      </c>
      <c r="P109" s="5">
        <v>0</v>
      </c>
    </row>
    <row r="110" spans="1:16">
      <c r="A110" s="5">
        <v>1391</v>
      </c>
      <c r="B110" s="5">
        <v>4</v>
      </c>
      <c r="C110" s="5" t="s">
        <v>355</v>
      </c>
      <c r="D110" s="5" t="s">
        <v>356</v>
      </c>
      <c r="E110" s="5">
        <v>858942</v>
      </c>
      <c r="F110" s="5">
        <v>442932</v>
      </c>
      <c r="G110" s="5">
        <v>58163</v>
      </c>
      <c r="H110" s="5">
        <v>21736</v>
      </c>
      <c r="I110" s="5">
        <v>336111</v>
      </c>
      <c r="J110" s="5">
        <v>0</v>
      </c>
      <c r="K110" s="5">
        <v>1461818</v>
      </c>
      <c r="L110" s="5">
        <v>990050</v>
      </c>
      <c r="M110" s="5">
        <v>81033</v>
      </c>
      <c r="N110" s="5">
        <v>24741</v>
      </c>
      <c r="O110" s="5">
        <v>365994</v>
      </c>
      <c r="P110" s="5">
        <v>0</v>
      </c>
    </row>
    <row r="111" spans="1:16">
      <c r="A111" s="5">
        <v>1391</v>
      </c>
      <c r="B111" s="5">
        <v>4</v>
      </c>
      <c r="C111" s="5" t="s">
        <v>357</v>
      </c>
      <c r="D111" s="5" t="s">
        <v>358</v>
      </c>
      <c r="E111" s="5">
        <v>1297953</v>
      </c>
      <c r="F111" s="5">
        <v>362947</v>
      </c>
      <c r="G111" s="5">
        <v>85269</v>
      </c>
      <c r="H111" s="5">
        <v>3241</v>
      </c>
      <c r="I111" s="5">
        <v>846496</v>
      </c>
      <c r="J111" s="5">
        <v>0</v>
      </c>
      <c r="K111" s="5">
        <v>1635540</v>
      </c>
      <c r="L111" s="5">
        <v>402831</v>
      </c>
      <c r="M111" s="5">
        <v>135525</v>
      </c>
      <c r="N111" s="5">
        <v>2103</v>
      </c>
      <c r="O111" s="5">
        <v>1095081</v>
      </c>
      <c r="P111" s="5">
        <v>0</v>
      </c>
    </row>
    <row r="112" spans="1:16">
      <c r="A112" s="5">
        <v>1391</v>
      </c>
      <c r="B112" s="5">
        <v>2</v>
      </c>
      <c r="C112" s="5" t="s">
        <v>359</v>
      </c>
      <c r="D112" s="5" t="s">
        <v>360</v>
      </c>
      <c r="E112" s="5">
        <v>68828630</v>
      </c>
      <c r="F112" s="5">
        <v>22801752</v>
      </c>
      <c r="G112" s="5">
        <v>13819981</v>
      </c>
      <c r="H112" s="5">
        <v>1283971</v>
      </c>
      <c r="I112" s="5">
        <v>30922925</v>
      </c>
      <c r="J112" s="5">
        <v>0</v>
      </c>
      <c r="K112" s="5">
        <v>107494305</v>
      </c>
      <c r="L112" s="5">
        <v>42221826</v>
      </c>
      <c r="M112" s="5">
        <v>18674593</v>
      </c>
      <c r="N112" s="5">
        <v>2476311</v>
      </c>
      <c r="O112" s="5">
        <v>44121575</v>
      </c>
      <c r="P112" s="5">
        <v>0</v>
      </c>
    </row>
    <row r="113" spans="1:16">
      <c r="A113" s="5">
        <v>1391</v>
      </c>
      <c r="B113" s="5">
        <v>3</v>
      </c>
      <c r="C113" s="5" t="s">
        <v>361</v>
      </c>
      <c r="D113" s="5" t="s">
        <v>362</v>
      </c>
      <c r="E113" s="5">
        <v>56558768</v>
      </c>
      <c r="F113" s="5">
        <v>18197808</v>
      </c>
      <c r="G113" s="5">
        <v>11713215</v>
      </c>
      <c r="H113" s="5">
        <v>1125754</v>
      </c>
      <c r="I113" s="5">
        <v>25521991</v>
      </c>
      <c r="J113" s="5">
        <v>0</v>
      </c>
      <c r="K113" s="5">
        <v>77874441</v>
      </c>
      <c r="L113" s="5">
        <v>25285880</v>
      </c>
      <c r="M113" s="5">
        <v>13951735</v>
      </c>
      <c r="N113" s="5">
        <v>1780263</v>
      </c>
      <c r="O113" s="5">
        <v>36856563</v>
      </c>
      <c r="P113" s="5">
        <v>0</v>
      </c>
    </row>
    <row r="114" spans="1:16">
      <c r="A114" s="5">
        <v>1391</v>
      </c>
      <c r="B114" s="5">
        <v>4</v>
      </c>
      <c r="C114" s="5" t="s">
        <v>363</v>
      </c>
      <c r="D114" s="5" t="s">
        <v>362</v>
      </c>
      <c r="E114" s="5">
        <v>56558768</v>
      </c>
      <c r="F114" s="5">
        <v>18197808</v>
      </c>
      <c r="G114" s="5">
        <v>11713215</v>
      </c>
      <c r="H114" s="5">
        <v>1125754</v>
      </c>
      <c r="I114" s="5">
        <v>25521991</v>
      </c>
      <c r="J114" s="5">
        <v>0</v>
      </c>
      <c r="K114" s="5">
        <v>77874441</v>
      </c>
      <c r="L114" s="5">
        <v>25285880</v>
      </c>
      <c r="M114" s="5">
        <v>13951735</v>
      </c>
      <c r="N114" s="5">
        <v>1780263</v>
      </c>
      <c r="O114" s="5">
        <v>36856563</v>
      </c>
      <c r="P114" s="5">
        <v>0</v>
      </c>
    </row>
    <row r="115" spans="1:16">
      <c r="A115" s="5">
        <v>1391</v>
      </c>
      <c r="B115" s="5">
        <v>3</v>
      </c>
      <c r="C115" s="5" t="s">
        <v>364</v>
      </c>
      <c r="D115" s="5" t="s">
        <v>365</v>
      </c>
      <c r="E115" s="5">
        <v>9896767</v>
      </c>
      <c r="F115" s="5">
        <v>3950298</v>
      </c>
      <c r="G115" s="5">
        <v>1566909</v>
      </c>
      <c r="H115" s="5">
        <v>158189</v>
      </c>
      <c r="I115" s="5">
        <v>4221372</v>
      </c>
      <c r="J115" s="5">
        <v>0</v>
      </c>
      <c r="K115" s="5">
        <v>27181999</v>
      </c>
      <c r="L115" s="5">
        <v>16177562</v>
      </c>
      <c r="M115" s="5">
        <v>4197698</v>
      </c>
      <c r="N115" s="5">
        <v>691088</v>
      </c>
      <c r="O115" s="5">
        <v>6115652</v>
      </c>
      <c r="P115" s="5">
        <v>0</v>
      </c>
    </row>
    <row r="116" spans="1:16">
      <c r="A116" s="5">
        <v>1391</v>
      </c>
      <c r="B116" s="5">
        <v>4</v>
      </c>
      <c r="C116" s="5" t="s">
        <v>366</v>
      </c>
      <c r="D116" s="5" t="s">
        <v>365</v>
      </c>
      <c r="E116" s="5">
        <v>9896767</v>
      </c>
      <c r="F116" s="5">
        <v>3950298</v>
      </c>
      <c r="G116" s="5">
        <v>1566909</v>
      </c>
      <c r="H116" s="5">
        <v>158189</v>
      </c>
      <c r="I116" s="5">
        <v>4221372</v>
      </c>
      <c r="J116" s="5">
        <v>0</v>
      </c>
      <c r="K116" s="5">
        <v>27181999</v>
      </c>
      <c r="L116" s="5">
        <v>16177562</v>
      </c>
      <c r="M116" s="5">
        <v>4197698</v>
      </c>
      <c r="N116" s="5">
        <v>691088</v>
      </c>
      <c r="O116" s="5">
        <v>6115652</v>
      </c>
      <c r="P116" s="5">
        <v>0</v>
      </c>
    </row>
    <row r="117" spans="1:16">
      <c r="A117" s="5">
        <v>1391</v>
      </c>
      <c r="B117" s="5">
        <v>3</v>
      </c>
      <c r="C117" s="5" t="s">
        <v>367</v>
      </c>
      <c r="D117" s="5" t="s">
        <v>368</v>
      </c>
      <c r="E117" s="5">
        <v>2373095</v>
      </c>
      <c r="F117" s="5">
        <v>653646</v>
      </c>
      <c r="G117" s="5">
        <v>539858</v>
      </c>
      <c r="H117" s="5">
        <v>29</v>
      </c>
      <c r="I117" s="5">
        <v>1179562</v>
      </c>
      <c r="J117" s="5">
        <v>0</v>
      </c>
      <c r="K117" s="5">
        <v>2437864</v>
      </c>
      <c r="L117" s="5">
        <v>758384</v>
      </c>
      <c r="M117" s="5">
        <v>525160</v>
      </c>
      <c r="N117" s="5">
        <v>4960</v>
      </c>
      <c r="O117" s="5">
        <v>1149360</v>
      </c>
      <c r="P117" s="5">
        <v>0</v>
      </c>
    </row>
    <row r="118" spans="1:16">
      <c r="A118" s="5">
        <v>1391</v>
      </c>
      <c r="B118" s="5">
        <v>4</v>
      </c>
      <c r="C118" s="5" t="s">
        <v>369</v>
      </c>
      <c r="D118" s="5" t="s">
        <v>370</v>
      </c>
      <c r="E118" s="5">
        <v>2012351</v>
      </c>
      <c r="F118" s="5">
        <v>568732</v>
      </c>
      <c r="G118" s="5">
        <v>464761</v>
      </c>
      <c r="H118" s="5">
        <v>29</v>
      </c>
      <c r="I118" s="5">
        <v>978829</v>
      </c>
      <c r="J118" s="5">
        <v>0</v>
      </c>
      <c r="K118" s="5">
        <v>2050337</v>
      </c>
      <c r="L118" s="5">
        <v>573037</v>
      </c>
      <c r="M118" s="5">
        <v>472501</v>
      </c>
      <c r="N118" s="5">
        <v>36</v>
      </c>
      <c r="O118" s="5">
        <v>1004763</v>
      </c>
      <c r="P118" s="5">
        <v>0</v>
      </c>
    </row>
    <row r="119" spans="1:16">
      <c r="A119" s="5">
        <v>1391</v>
      </c>
      <c r="B119" s="5">
        <v>4</v>
      </c>
      <c r="C119" s="5" t="s">
        <v>371</v>
      </c>
      <c r="D119" s="5" t="s">
        <v>372</v>
      </c>
      <c r="E119" s="5">
        <v>360744</v>
      </c>
      <c r="F119" s="5">
        <v>84914</v>
      </c>
      <c r="G119" s="5">
        <v>75097</v>
      </c>
      <c r="H119" s="5">
        <v>0</v>
      </c>
      <c r="I119" s="5">
        <v>200733</v>
      </c>
      <c r="J119" s="5">
        <v>0</v>
      </c>
      <c r="K119" s="5">
        <v>387528</v>
      </c>
      <c r="L119" s="5">
        <v>185347</v>
      </c>
      <c r="M119" s="5">
        <v>52659</v>
      </c>
      <c r="N119" s="5">
        <v>4924</v>
      </c>
      <c r="O119" s="5">
        <v>144598</v>
      </c>
      <c r="P119" s="5">
        <v>0</v>
      </c>
    </row>
    <row r="120" spans="1:16">
      <c r="A120" s="5">
        <v>1391</v>
      </c>
      <c r="B120" s="5">
        <v>2</v>
      </c>
      <c r="C120" s="5" t="s">
        <v>373</v>
      </c>
      <c r="D120" s="5" t="s">
        <v>374</v>
      </c>
      <c r="E120" s="5">
        <v>17521241</v>
      </c>
      <c r="F120" s="5">
        <v>4491217</v>
      </c>
      <c r="G120" s="5">
        <v>4119121</v>
      </c>
      <c r="H120" s="5">
        <v>358094</v>
      </c>
      <c r="I120" s="5">
        <v>8552809</v>
      </c>
      <c r="J120" s="5">
        <v>0</v>
      </c>
      <c r="K120" s="5">
        <v>23775730</v>
      </c>
      <c r="L120" s="5">
        <v>6969737</v>
      </c>
      <c r="M120" s="5">
        <v>4225766</v>
      </c>
      <c r="N120" s="5">
        <v>376365</v>
      </c>
      <c r="O120" s="5">
        <v>12203862</v>
      </c>
      <c r="P120" s="5">
        <v>0</v>
      </c>
    </row>
    <row r="121" spans="1:16">
      <c r="A121" s="5">
        <v>1391</v>
      </c>
      <c r="B121" s="5">
        <v>3</v>
      </c>
      <c r="C121" s="5" t="s">
        <v>375</v>
      </c>
      <c r="D121" s="5" t="s">
        <v>376</v>
      </c>
      <c r="E121" s="5">
        <v>9249267</v>
      </c>
      <c r="F121" s="5">
        <v>2146437</v>
      </c>
      <c r="G121" s="5">
        <v>2283953</v>
      </c>
      <c r="H121" s="5">
        <v>258995</v>
      </c>
      <c r="I121" s="5">
        <v>4559882</v>
      </c>
      <c r="J121" s="5">
        <v>0</v>
      </c>
      <c r="K121" s="5">
        <v>14762636</v>
      </c>
      <c r="L121" s="5">
        <v>4796059</v>
      </c>
      <c r="M121" s="5">
        <v>2575331</v>
      </c>
      <c r="N121" s="5">
        <v>245941</v>
      </c>
      <c r="O121" s="5">
        <v>7145305</v>
      </c>
      <c r="P121" s="5">
        <v>0</v>
      </c>
    </row>
    <row r="122" spans="1:16">
      <c r="A122" s="5">
        <v>1391</v>
      </c>
      <c r="B122" s="5">
        <v>4</v>
      </c>
      <c r="C122" s="5" t="s">
        <v>377</v>
      </c>
      <c r="D122" s="5" t="s">
        <v>378</v>
      </c>
      <c r="E122" s="5">
        <v>5205219</v>
      </c>
      <c r="F122" s="5">
        <v>1258373</v>
      </c>
      <c r="G122" s="5">
        <v>1023079</v>
      </c>
      <c r="H122" s="5">
        <v>202184</v>
      </c>
      <c r="I122" s="5">
        <v>2721584</v>
      </c>
      <c r="J122" s="5">
        <v>0</v>
      </c>
      <c r="K122" s="5">
        <v>7028144</v>
      </c>
      <c r="L122" s="5">
        <v>1611083</v>
      </c>
      <c r="M122" s="5">
        <v>1214361</v>
      </c>
      <c r="N122" s="5">
        <v>185737</v>
      </c>
      <c r="O122" s="5">
        <v>4016963</v>
      </c>
      <c r="P122" s="5">
        <v>0</v>
      </c>
    </row>
    <row r="123" spans="1:16">
      <c r="A123" s="5">
        <v>1391</v>
      </c>
      <c r="B123" s="5">
        <v>4</v>
      </c>
      <c r="C123" s="5" t="s">
        <v>379</v>
      </c>
      <c r="D123" s="5" t="s">
        <v>380</v>
      </c>
      <c r="E123" s="5">
        <v>3967010</v>
      </c>
      <c r="F123" s="5">
        <v>888064</v>
      </c>
      <c r="G123" s="5">
        <v>1209016</v>
      </c>
      <c r="H123" s="5">
        <v>56812</v>
      </c>
      <c r="I123" s="5">
        <v>1813118</v>
      </c>
      <c r="J123" s="5">
        <v>0</v>
      </c>
      <c r="K123" s="5">
        <v>7627712</v>
      </c>
      <c r="L123" s="5">
        <v>3181506</v>
      </c>
      <c r="M123" s="5">
        <v>1310667</v>
      </c>
      <c r="N123" s="5">
        <v>60204</v>
      </c>
      <c r="O123" s="5">
        <v>3075336</v>
      </c>
      <c r="P123" s="5">
        <v>0</v>
      </c>
    </row>
    <row r="124" spans="1:16">
      <c r="A124" s="5">
        <v>1391</v>
      </c>
      <c r="B124" s="5">
        <v>4</v>
      </c>
      <c r="C124" s="5" t="s">
        <v>381</v>
      </c>
      <c r="D124" s="5" t="s">
        <v>382</v>
      </c>
      <c r="E124" s="5">
        <v>77038</v>
      </c>
      <c r="F124" s="5">
        <v>0</v>
      </c>
      <c r="G124" s="5">
        <v>51858</v>
      </c>
      <c r="H124" s="5">
        <v>0</v>
      </c>
      <c r="I124" s="5">
        <v>25180</v>
      </c>
      <c r="J124" s="5">
        <v>0</v>
      </c>
      <c r="K124" s="5">
        <v>106780</v>
      </c>
      <c r="L124" s="5">
        <v>3470</v>
      </c>
      <c r="M124" s="5">
        <v>50304</v>
      </c>
      <c r="N124" s="5">
        <v>0</v>
      </c>
      <c r="O124" s="5">
        <v>53006</v>
      </c>
      <c r="P124" s="5">
        <v>0</v>
      </c>
    </row>
    <row r="125" spans="1:16">
      <c r="A125" s="5">
        <v>1391</v>
      </c>
      <c r="B125" s="5">
        <v>3</v>
      </c>
      <c r="C125" s="5" t="s">
        <v>383</v>
      </c>
      <c r="D125" s="5" t="s">
        <v>384</v>
      </c>
      <c r="E125" s="5">
        <v>8271974</v>
      </c>
      <c r="F125" s="5">
        <v>2344780</v>
      </c>
      <c r="G125" s="5">
        <v>1835168</v>
      </c>
      <c r="H125" s="5">
        <v>99099</v>
      </c>
      <c r="I125" s="5">
        <v>3992927</v>
      </c>
      <c r="J125" s="5">
        <v>0</v>
      </c>
      <c r="K125" s="5">
        <v>9013094</v>
      </c>
      <c r="L125" s="5">
        <v>2173678</v>
      </c>
      <c r="M125" s="5">
        <v>1650435</v>
      </c>
      <c r="N125" s="5">
        <v>130424</v>
      </c>
      <c r="O125" s="5">
        <v>5058557</v>
      </c>
      <c r="P125" s="5">
        <v>0</v>
      </c>
    </row>
    <row r="126" spans="1:16">
      <c r="A126" s="5">
        <v>1391</v>
      </c>
      <c r="B126" s="5">
        <v>4</v>
      </c>
      <c r="C126" s="5" t="s">
        <v>385</v>
      </c>
      <c r="D126" s="5" t="s">
        <v>386</v>
      </c>
      <c r="E126" s="5">
        <v>182641</v>
      </c>
      <c r="F126" s="5">
        <v>24895</v>
      </c>
      <c r="G126" s="5">
        <v>112312</v>
      </c>
      <c r="H126" s="5">
        <v>0</v>
      </c>
      <c r="I126" s="5">
        <v>45433</v>
      </c>
      <c r="J126" s="5">
        <v>0</v>
      </c>
      <c r="K126" s="5">
        <v>149644</v>
      </c>
      <c r="L126" s="5">
        <v>22432</v>
      </c>
      <c r="M126" s="5">
        <v>55340</v>
      </c>
      <c r="N126" s="5">
        <v>0</v>
      </c>
      <c r="O126" s="5">
        <v>71872</v>
      </c>
      <c r="P126" s="5">
        <v>0</v>
      </c>
    </row>
    <row r="127" spans="1:16">
      <c r="A127" s="5">
        <v>1391</v>
      </c>
      <c r="B127" s="5">
        <v>4</v>
      </c>
      <c r="C127" s="5" t="s">
        <v>387</v>
      </c>
      <c r="D127" s="5" t="s">
        <v>388</v>
      </c>
      <c r="E127" s="5">
        <v>529718</v>
      </c>
      <c r="F127" s="5">
        <v>49086</v>
      </c>
      <c r="G127" s="5">
        <v>332968</v>
      </c>
      <c r="H127" s="5">
        <v>10041</v>
      </c>
      <c r="I127" s="5">
        <v>137623</v>
      </c>
      <c r="J127" s="5">
        <v>0</v>
      </c>
      <c r="K127" s="5">
        <v>614720</v>
      </c>
      <c r="L127" s="5">
        <v>121408</v>
      </c>
      <c r="M127" s="5">
        <v>227743</v>
      </c>
      <c r="N127" s="5">
        <v>50719</v>
      </c>
      <c r="O127" s="5">
        <v>214849</v>
      </c>
      <c r="P127" s="5">
        <v>0</v>
      </c>
    </row>
    <row r="128" spans="1:16">
      <c r="A128" s="5">
        <v>1391</v>
      </c>
      <c r="B128" s="5">
        <v>4</v>
      </c>
      <c r="C128" s="5" t="s">
        <v>389</v>
      </c>
      <c r="D128" s="5" t="s">
        <v>390</v>
      </c>
      <c r="E128" s="5">
        <v>1707557</v>
      </c>
      <c r="F128" s="5">
        <v>434814</v>
      </c>
      <c r="G128" s="5">
        <v>699327</v>
      </c>
      <c r="H128" s="5">
        <v>3342</v>
      </c>
      <c r="I128" s="5">
        <v>570073</v>
      </c>
      <c r="J128" s="5">
        <v>0</v>
      </c>
      <c r="K128" s="5">
        <v>1727987</v>
      </c>
      <c r="L128" s="5">
        <v>464799</v>
      </c>
      <c r="M128" s="5">
        <v>609215</v>
      </c>
      <c r="N128" s="5">
        <v>2163</v>
      </c>
      <c r="O128" s="5">
        <v>651810</v>
      </c>
      <c r="P128" s="5">
        <v>0</v>
      </c>
    </row>
    <row r="129" spans="1:16">
      <c r="A129" s="5">
        <v>1391</v>
      </c>
      <c r="B129" s="5">
        <v>4</v>
      </c>
      <c r="C129" s="5" t="s">
        <v>391</v>
      </c>
      <c r="D129" s="5" t="s">
        <v>392</v>
      </c>
      <c r="E129" s="5">
        <v>5852059</v>
      </c>
      <c r="F129" s="5">
        <v>1835985</v>
      </c>
      <c r="G129" s="5">
        <v>690560</v>
      </c>
      <c r="H129" s="5">
        <v>85716</v>
      </c>
      <c r="I129" s="5">
        <v>3239798</v>
      </c>
      <c r="J129" s="5">
        <v>0</v>
      </c>
      <c r="K129" s="5">
        <v>6520744</v>
      </c>
      <c r="L129" s="5">
        <v>1565039</v>
      </c>
      <c r="M129" s="5">
        <v>758138</v>
      </c>
      <c r="N129" s="5">
        <v>77541</v>
      </c>
      <c r="O129" s="5">
        <v>4120026</v>
      </c>
      <c r="P129" s="5">
        <v>0</v>
      </c>
    </row>
    <row r="130" spans="1:16">
      <c r="A130" s="5">
        <v>1391</v>
      </c>
      <c r="B130" s="5">
        <v>2</v>
      </c>
      <c r="C130" s="5" t="s">
        <v>393</v>
      </c>
      <c r="D130" s="5" t="s">
        <v>394</v>
      </c>
      <c r="E130" s="5">
        <v>5883684</v>
      </c>
      <c r="F130" s="5">
        <v>1978035</v>
      </c>
      <c r="G130" s="5">
        <v>1272418</v>
      </c>
      <c r="H130" s="5">
        <v>226271</v>
      </c>
      <c r="I130" s="5">
        <v>2406960</v>
      </c>
      <c r="J130" s="5">
        <v>0</v>
      </c>
      <c r="K130" s="5">
        <v>8848892</v>
      </c>
      <c r="L130" s="5">
        <v>2883652</v>
      </c>
      <c r="M130" s="5">
        <v>1201143</v>
      </c>
      <c r="N130" s="5">
        <v>155799</v>
      </c>
      <c r="O130" s="5">
        <v>4608298</v>
      </c>
      <c r="P130" s="5">
        <v>0</v>
      </c>
    </row>
    <row r="131" spans="1:16">
      <c r="A131" s="5">
        <v>1391</v>
      </c>
      <c r="B131" s="5">
        <v>3</v>
      </c>
      <c r="C131" s="5" t="s">
        <v>395</v>
      </c>
      <c r="D131" s="5" t="s">
        <v>396</v>
      </c>
      <c r="E131" s="5">
        <v>908165</v>
      </c>
      <c r="F131" s="5">
        <v>130180</v>
      </c>
      <c r="G131" s="5">
        <v>651378</v>
      </c>
      <c r="H131" s="5">
        <v>4493</v>
      </c>
      <c r="I131" s="5">
        <v>122114</v>
      </c>
      <c r="J131" s="5">
        <v>0</v>
      </c>
      <c r="K131" s="5">
        <v>879681</v>
      </c>
      <c r="L131" s="5">
        <v>148364</v>
      </c>
      <c r="M131" s="5">
        <v>577290</v>
      </c>
      <c r="N131" s="5">
        <v>25170</v>
      </c>
      <c r="O131" s="5">
        <v>128857</v>
      </c>
      <c r="P131" s="5">
        <v>0</v>
      </c>
    </row>
    <row r="132" spans="1:16">
      <c r="A132" s="5">
        <v>1391</v>
      </c>
      <c r="B132" s="5">
        <v>4</v>
      </c>
      <c r="C132" s="5" t="s">
        <v>397</v>
      </c>
      <c r="D132" s="5" t="s">
        <v>396</v>
      </c>
      <c r="E132" s="5">
        <v>908165</v>
      </c>
      <c r="F132" s="5">
        <v>130180</v>
      </c>
      <c r="G132" s="5">
        <v>651378</v>
      </c>
      <c r="H132" s="5">
        <v>4493</v>
      </c>
      <c r="I132" s="5">
        <v>122114</v>
      </c>
      <c r="J132" s="5">
        <v>0</v>
      </c>
      <c r="K132" s="5">
        <v>879681</v>
      </c>
      <c r="L132" s="5">
        <v>148364</v>
      </c>
      <c r="M132" s="5">
        <v>577290</v>
      </c>
      <c r="N132" s="5">
        <v>25170</v>
      </c>
      <c r="O132" s="5">
        <v>128857</v>
      </c>
      <c r="P132" s="5">
        <v>0</v>
      </c>
    </row>
    <row r="133" spans="1:16">
      <c r="A133" s="5">
        <v>1391</v>
      </c>
      <c r="B133" s="5">
        <v>3</v>
      </c>
      <c r="C133" s="5" t="s">
        <v>398</v>
      </c>
      <c r="D133" s="5" t="s">
        <v>399</v>
      </c>
      <c r="E133" s="5">
        <v>543699</v>
      </c>
      <c r="F133" s="5">
        <v>127969</v>
      </c>
      <c r="G133" s="5">
        <v>39618</v>
      </c>
      <c r="H133" s="5">
        <v>40588</v>
      </c>
      <c r="I133" s="5">
        <v>335525</v>
      </c>
      <c r="J133" s="5">
        <v>0</v>
      </c>
      <c r="K133" s="5">
        <v>892704</v>
      </c>
      <c r="L133" s="5">
        <v>316633</v>
      </c>
      <c r="M133" s="5">
        <v>57211</v>
      </c>
      <c r="N133" s="5">
        <v>89057</v>
      </c>
      <c r="O133" s="5">
        <v>429803</v>
      </c>
      <c r="P133" s="5">
        <v>0</v>
      </c>
    </row>
    <row r="134" spans="1:16">
      <c r="A134" s="5">
        <v>1391</v>
      </c>
      <c r="B134" s="5">
        <v>4</v>
      </c>
      <c r="C134" s="5" t="s">
        <v>400</v>
      </c>
      <c r="D134" s="5" t="s">
        <v>399</v>
      </c>
      <c r="E134" s="5">
        <v>543699</v>
      </c>
      <c r="F134" s="5">
        <v>127969</v>
      </c>
      <c r="G134" s="5">
        <v>39618</v>
      </c>
      <c r="H134" s="5">
        <v>40588</v>
      </c>
      <c r="I134" s="5">
        <v>335525</v>
      </c>
      <c r="J134" s="5">
        <v>0</v>
      </c>
      <c r="K134" s="5">
        <v>892704</v>
      </c>
      <c r="L134" s="5">
        <v>316633</v>
      </c>
      <c r="M134" s="5">
        <v>57211</v>
      </c>
      <c r="N134" s="5">
        <v>89057</v>
      </c>
      <c r="O134" s="5">
        <v>429803</v>
      </c>
      <c r="P134" s="5">
        <v>0</v>
      </c>
    </row>
    <row r="135" spans="1:16">
      <c r="A135" s="5">
        <v>1391</v>
      </c>
      <c r="B135" s="5">
        <v>3</v>
      </c>
      <c r="C135" s="5" t="s">
        <v>401</v>
      </c>
      <c r="D135" s="5" t="s">
        <v>402</v>
      </c>
      <c r="E135" s="5">
        <v>1442253</v>
      </c>
      <c r="F135" s="5">
        <v>90415</v>
      </c>
      <c r="G135" s="5">
        <v>241760</v>
      </c>
      <c r="H135" s="5">
        <v>1658</v>
      </c>
      <c r="I135" s="5">
        <v>1108420</v>
      </c>
      <c r="J135" s="5">
        <v>0</v>
      </c>
      <c r="K135" s="5">
        <v>1566120</v>
      </c>
      <c r="L135" s="5">
        <v>115042</v>
      </c>
      <c r="M135" s="5">
        <v>183453</v>
      </c>
      <c r="N135" s="5">
        <v>1619</v>
      </c>
      <c r="O135" s="5">
        <v>1266007</v>
      </c>
      <c r="P135" s="5">
        <v>0</v>
      </c>
    </row>
    <row r="136" spans="1:16">
      <c r="A136" s="5">
        <v>1391</v>
      </c>
      <c r="B136" s="5">
        <v>4</v>
      </c>
      <c r="C136" s="5" t="s">
        <v>403</v>
      </c>
      <c r="D136" s="5" t="s">
        <v>402</v>
      </c>
      <c r="E136" s="5">
        <v>1442253</v>
      </c>
      <c r="F136" s="5">
        <v>90415</v>
      </c>
      <c r="G136" s="5">
        <v>241760</v>
      </c>
      <c r="H136" s="5">
        <v>1658</v>
      </c>
      <c r="I136" s="5">
        <v>1108420</v>
      </c>
      <c r="J136" s="5">
        <v>0</v>
      </c>
      <c r="K136" s="5">
        <v>1566120</v>
      </c>
      <c r="L136" s="5">
        <v>115042</v>
      </c>
      <c r="M136" s="5">
        <v>183453</v>
      </c>
      <c r="N136" s="5">
        <v>1619</v>
      </c>
      <c r="O136" s="5">
        <v>1266007</v>
      </c>
      <c r="P136" s="5">
        <v>0</v>
      </c>
    </row>
    <row r="137" spans="1:16">
      <c r="A137" s="5">
        <v>1391</v>
      </c>
      <c r="B137" s="5">
        <v>3</v>
      </c>
      <c r="C137" s="5" t="s">
        <v>404</v>
      </c>
      <c r="D137" s="5" t="s">
        <v>405</v>
      </c>
      <c r="E137" s="5">
        <v>2012361</v>
      </c>
      <c r="F137" s="5">
        <v>1450190</v>
      </c>
      <c r="G137" s="5">
        <v>82886</v>
      </c>
      <c r="H137" s="5">
        <v>156939</v>
      </c>
      <c r="I137" s="5">
        <v>322346</v>
      </c>
      <c r="J137" s="5">
        <v>0</v>
      </c>
      <c r="K137" s="5">
        <v>4389445</v>
      </c>
      <c r="L137" s="5">
        <v>2071912</v>
      </c>
      <c r="M137" s="5">
        <v>113822</v>
      </c>
      <c r="N137" s="5">
        <v>13622</v>
      </c>
      <c r="O137" s="5">
        <v>2190089</v>
      </c>
      <c r="P137" s="5">
        <v>0</v>
      </c>
    </row>
    <row r="138" spans="1:16">
      <c r="A138" s="5">
        <v>1391</v>
      </c>
      <c r="B138" s="5">
        <v>4</v>
      </c>
      <c r="C138" s="5" t="s">
        <v>406</v>
      </c>
      <c r="D138" s="5" t="s">
        <v>405</v>
      </c>
      <c r="E138" s="5">
        <v>2012361</v>
      </c>
      <c r="F138" s="5">
        <v>1450190</v>
      </c>
      <c r="G138" s="5">
        <v>82886</v>
      </c>
      <c r="H138" s="5">
        <v>156939</v>
      </c>
      <c r="I138" s="5">
        <v>322346</v>
      </c>
      <c r="J138" s="5">
        <v>0</v>
      </c>
      <c r="K138" s="5">
        <v>4389445</v>
      </c>
      <c r="L138" s="5">
        <v>2071912</v>
      </c>
      <c r="M138" s="5">
        <v>113822</v>
      </c>
      <c r="N138" s="5">
        <v>13622</v>
      </c>
      <c r="O138" s="5">
        <v>2190089</v>
      </c>
      <c r="P138" s="5">
        <v>0</v>
      </c>
    </row>
    <row r="139" spans="1:16">
      <c r="A139" s="5">
        <v>1391</v>
      </c>
      <c r="B139" s="5">
        <v>3</v>
      </c>
      <c r="C139" s="5" t="s">
        <v>407</v>
      </c>
      <c r="D139" s="5" t="s">
        <v>408</v>
      </c>
      <c r="E139" s="5">
        <v>743784</v>
      </c>
      <c r="F139" s="5">
        <v>121869</v>
      </c>
      <c r="G139" s="5">
        <v>229772</v>
      </c>
      <c r="H139" s="5">
        <v>20042</v>
      </c>
      <c r="I139" s="5">
        <v>372102</v>
      </c>
      <c r="J139" s="5">
        <v>0</v>
      </c>
      <c r="K139" s="5">
        <v>896002</v>
      </c>
      <c r="L139" s="5">
        <v>186176</v>
      </c>
      <c r="M139" s="5">
        <v>236168</v>
      </c>
      <c r="N139" s="5">
        <v>23144</v>
      </c>
      <c r="O139" s="5">
        <v>450514</v>
      </c>
      <c r="P139" s="5">
        <v>0</v>
      </c>
    </row>
    <row r="140" spans="1:16">
      <c r="A140" s="5">
        <v>1391</v>
      </c>
      <c r="B140" s="5">
        <v>4</v>
      </c>
      <c r="C140" s="5" t="s">
        <v>409</v>
      </c>
      <c r="D140" s="5" t="s">
        <v>410</v>
      </c>
      <c r="E140" s="5">
        <v>737087</v>
      </c>
      <c r="F140" s="5">
        <v>120156</v>
      </c>
      <c r="G140" s="5">
        <v>227707</v>
      </c>
      <c r="H140" s="5">
        <v>20042</v>
      </c>
      <c r="I140" s="5">
        <v>369183</v>
      </c>
      <c r="J140" s="5">
        <v>0</v>
      </c>
      <c r="K140" s="5">
        <v>887481</v>
      </c>
      <c r="L140" s="5">
        <v>184784</v>
      </c>
      <c r="M140" s="5">
        <v>233142</v>
      </c>
      <c r="N140" s="5">
        <v>23144</v>
      </c>
      <c r="O140" s="5">
        <v>446411</v>
      </c>
      <c r="P140" s="5">
        <v>0</v>
      </c>
    </row>
    <row r="141" spans="1:16">
      <c r="A141" s="5">
        <v>1391</v>
      </c>
      <c r="B141" s="5">
        <v>4</v>
      </c>
      <c r="C141" s="5" t="s">
        <v>411</v>
      </c>
      <c r="D141" s="5" t="s">
        <v>412</v>
      </c>
      <c r="E141" s="5">
        <v>6697</v>
      </c>
      <c r="F141" s="5">
        <v>1713</v>
      </c>
      <c r="G141" s="5">
        <v>2065</v>
      </c>
      <c r="H141" s="5">
        <v>0</v>
      </c>
      <c r="I141" s="5">
        <v>2919</v>
      </c>
      <c r="J141" s="5">
        <v>0</v>
      </c>
      <c r="K141" s="5">
        <v>8521</v>
      </c>
      <c r="L141" s="5">
        <v>1392</v>
      </c>
      <c r="M141" s="5">
        <v>3026</v>
      </c>
      <c r="N141" s="5">
        <v>0</v>
      </c>
      <c r="O141" s="5">
        <v>4103</v>
      </c>
      <c r="P141" s="5">
        <v>0</v>
      </c>
    </row>
    <row r="142" spans="1:16">
      <c r="A142" s="5">
        <v>1391</v>
      </c>
      <c r="B142" s="5">
        <v>3</v>
      </c>
      <c r="C142" s="5" t="s">
        <v>413</v>
      </c>
      <c r="D142" s="5" t="s">
        <v>414</v>
      </c>
      <c r="E142" s="5">
        <v>99561</v>
      </c>
      <c r="F142" s="5">
        <v>24629</v>
      </c>
      <c r="G142" s="5">
        <v>11373</v>
      </c>
      <c r="H142" s="5">
        <v>323</v>
      </c>
      <c r="I142" s="5">
        <v>63236</v>
      </c>
      <c r="J142" s="5">
        <v>0</v>
      </c>
      <c r="K142" s="5">
        <v>48281</v>
      </c>
      <c r="L142" s="5">
        <v>21271</v>
      </c>
      <c r="M142" s="5">
        <v>7760</v>
      </c>
      <c r="N142" s="5">
        <v>382</v>
      </c>
      <c r="O142" s="5">
        <v>18868</v>
      </c>
      <c r="P142" s="5">
        <v>0</v>
      </c>
    </row>
    <row r="143" spans="1:16">
      <c r="A143" s="5">
        <v>1391</v>
      </c>
      <c r="B143" s="5">
        <v>4</v>
      </c>
      <c r="C143" s="5" t="s">
        <v>415</v>
      </c>
      <c r="D143" s="5" t="s">
        <v>414</v>
      </c>
      <c r="E143" s="5">
        <v>99561</v>
      </c>
      <c r="F143" s="5">
        <v>24629</v>
      </c>
      <c r="G143" s="5">
        <v>11373</v>
      </c>
      <c r="H143" s="5">
        <v>323</v>
      </c>
      <c r="I143" s="5">
        <v>63236</v>
      </c>
      <c r="J143" s="5">
        <v>0</v>
      </c>
      <c r="K143" s="5">
        <v>48281</v>
      </c>
      <c r="L143" s="5">
        <v>21271</v>
      </c>
      <c r="M143" s="5">
        <v>7760</v>
      </c>
      <c r="N143" s="5">
        <v>382</v>
      </c>
      <c r="O143" s="5">
        <v>18868</v>
      </c>
      <c r="P143" s="5">
        <v>0</v>
      </c>
    </row>
    <row r="144" spans="1:16">
      <c r="A144" s="5">
        <v>1391</v>
      </c>
      <c r="B144" s="5">
        <v>7</v>
      </c>
      <c r="C144" s="5" t="s">
        <v>416</v>
      </c>
      <c r="D144" s="5" t="s">
        <v>417</v>
      </c>
      <c r="E144" s="5">
        <v>133861</v>
      </c>
      <c r="F144" s="5">
        <v>32783</v>
      </c>
      <c r="G144" s="5">
        <v>15632</v>
      </c>
      <c r="H144" s="5">
        <v>2228</v>
      </c>
      <c r="I144" s="5">
        <v>83218</v>
      </c>
      <c r="J144" s="5">
        <v>0</v>
      </c>
      <c r="K144" s="5">
        <v>176658</v>
      </c>
      <c r="L144" s="5">
        <v>24254</v>
      </c>
      <c r="M144" s="5">
        <v>25438</v>
      </c>
      <c r="N144" s="5">
        <v>2805</v>
      </c>
      <c r="O144" s="5">
        <v>124161</v>
      </c>
      <c r="P144" s="5">
        <v>0</v>
      </c>
    </row>
    <row r="145" spans="1:16">
      <c r="A145" s="5">
        <v>1391</v>
      </c>
      <c r="B145" s="5">
        <v>9</v>
      </c>
      <c r="C145" s="5" t="s">
        <v>418</v>
      </c>
      <c r="D145" s="5" t="s">
        <v>417</v>
      </c>
      <c r="E145" s="5">
        <v>133861</v>
      </c>
      <c r="F145" s="5">
        <v>32783</v>
      </c>
      <c r="G145" s="5">
        <v>15632</v>
      </c>
      <c r="H145" s="5">
        <v>2228</v>
      </c>
      <c r="I145" s="5">
        <v>83218</v>
      </c>
      <c r="J145" s="5">
        <v>0</v>
      </c>
      <c r="K145" s="5">
        <v>176658</v>
      </c>
      <c r="L145" s="5">
        <v>24254</v>
      </c>
      <c r="M145" s="5">
        <v>25438</v>
      </c>
      <c r="N145" s="5">
        <v>2805</v>
      </c>
      <c r="O145" s="5">
        <v>124161</v>
      </c>
      <c r="P145" s="5">
        <v>0</v>
      </c>
    </row>
    <row r="146" spans="1:16">
      <c r="A146" s="5">
        <v>1391</v>
      </c>
      <c r="B146" s="5">
        <v>2</v>
      </c>
      <c r="C146" s="5" t="s">
        <v>419</v>
      </c>
      <c r="D146" s="5" t="s">
        <v>420</v>
      </c>
      <c r="E146" s="5">
        <v>22123740</v>
      </c>
      <c r="F146" s="5">
        <v>4905294</v>
      </c>
      <c r="G146" s="5">
        <v>4320881</v>
      </c>
      <c r="H146" s="5">
        <v>1105992</v>
      </c>
      <c r="I146" s="5">
        <v>11791572</v>
      </c>
      <c r="J146" s="5">
        <v>0</v>
      </c>
      <c r="K146" s="5">
        <v>29407545</v>
      </c>
      <c r="L146" s="5">
        <v>8442916</v>
      </c>
      <c r="M146" s="5">
        <v>4738484</v>
      </c>
      <c r="N146" s="5">
        <v>1310206</v>
      </c>
      <c r="O146" s="5">
        <v>14915939</v>
      </c>
      <c r="P146" s="5">
        <v>0</v>
      </c>
    </row>
    <row r="147" spans="1:16">
      <c r="A147" s="5">
        <v>1391</v>
      </c>
      <c r="B147" s="5">
        <v>3</v>
      </c>
      <c r="C147" s="5" t="s">
        <v>421</v>
      </c>
      <c r="D147" s="5" t="s">
        <v>422</v>
      </c>
      <c r="E147" s="5">
        <v>7523282</v>
      </c>
      <c r="F147" s="5">
        <v>1461069</v>
      </c>
      <c r="G147" s="5">
        <v>1555681</v>
      </c>
      <c r="H147" s="5">
        <v>880645</v>
      </c>
      <c r="I147" s="5">
        <v>3625886</v>
      </c>
      <c r="J147" s="5">
        <v>0</v>
      </c>
      <c r="K147" s="5">
        <v>10108610</v>
      </c>
      <c r="L147" s="5">
        <v>2038815</v>
      </c>
      <c r="M147" s="5">
        <v>1698942</v>
      </c>
      <c r="N147" s="5">
        <v>1023773</v>
      </c>
      <c r="O147" s="5">
        <v>5347079</v>
      </c>
      <c r="P147" s="5">
        <v>0</v>
      </c>
    </row>
    <row r="148" spans="1:16">
      <c r="A148" s="5">
        <v>1391</v>
      </c>
      <c r="B148" s="5">
        <v>4</v>
      </c>
      <c r="C148" s="5" t="s">
        <v>423</v>
      </c>
      <c r="D148" s="5" t="s">
        <v>422</v>
      </c>
      <c r="E148" s="5">
        <v>7523282</v>
      </c>
      <c r="F148" s="5">
        <v>1461069</v>
      </c>
      <c r="G148" s="5">
        <v>1555681</v>
      </c>
      <c r="H148" s="5">
        <v>880645</v>
      </c>
      <c r="I148" s="5">
        <v>3625886</v>
      </c>
      <c r="J148" s="5">
        <v>0</v>
      </c>
      <c r="K148" s="5">
        <v>10108610</v>
      </c>
      <c r="L148" s="5">
        <v>2038815</v>
      </c>
      <c r="M148" s="5">
        <v>1698942</v>
      </c>
      <c r="N148" s="5">
        <v>1023773</v>
      </c>
      <c r="O148" s="5">
        <v>5347079</v>
      </c>
      <c r="P148" s="5">
        <v>0</v>
      </c>
    </row>
    <row r="149" spans="1:16">
      <c r="A149" s="5">
        <v>1391</v>
      </c>
      <c r="B149" s="5">
        <v>3</v>
      </c>
      <c r="C149" s="5" t="s">
        <v>424</v>
      </c>
      <c r="D149" s="5" t="s">
        <v>425</v>
      </c>
      <c r="E149" s="5">
        <v>895640</v>
      </c>
      <c r="F149" s="5">
        <v>187405</v>
      </c>
      <c r="G149" s="5">
        <v>303512</v>
      </c>
      <c r="H149" s="5">
        <v>11167</v>
      </c>
      <c r="I149" s="5">
        <v>393556</v>
      </c>
      <c r="J149" s="5">
        <v>0</v>
      </c>
      <c r="K149" s="5">
        <v>1170316</v>
      </c>
      <c r="L149" s="5">
        <v>315155</v>
      </c>
      <c r="M149" s="5">
        <v>442260</v>
      </c>
      <c r="N149" s="5">
        <v>19777</v>
      </c>
      <c r="O149" s="5">
        <v>393124</v>
      </c>
      <c r="P149" s="5">
        <v>0</v>
      </c>
    </row>
    <row r="150" spans="1:16">
      <c r="A150" s="5">
        <v>1391</v>
      </c>
      <c r="B150" s="5">
        <v>4</v>
      </c>
      <c r="C150" s="5" t="s">
        <v>426</v>
      </c>
      <c r="D150" s="5" t="s">
        <v>425</v>
      </c>
      <c r="E150" s="5">
        <v>895640</v>
      </c>
      <c r="F150" s="5">
        <v>187405</v>
      </c>
      <c r="G150" s="5">
        <v>303512</v>
      </c>
      <c r="H150" s="5">
        <v>11167</v>
      </c>
      <c r="I150" s="5">
        <v>393556</v>
      </c>
      <c r="J150" s="5">
        <v>0</v>
      </c>
      <c r="K150" s="5">
        <v>1170316</v>
      </c>
      <c r="L150" s="5">
        <v>315155</v>
      </c>
      <c r="M150" s="5">
        <v>442260</v>
      </c>
      <c r="N150" s="5">
        <v>19777</v>
      </c>
      <c r="O150" s="5">
        <v>393124</v>
      </c>
      <c r="P150" s="5">
        <v>0</v>
      </c>
    </row>
    <row r="151" spans="1:16">
      <c r="A151" s="5">
        <v>1391</v>
      </c>
      <c r="B151" s="5">
        <v>3</v>
      </c>
      <c r="C151" s="5" t="s">
        <v>427</v>
      </c>
      <c r="D151" s="5" t="s">
        <v>428</v>
      </c>
      <c r="E151" s="5">
        <v>4450051</v>
      </c>
      <c r="F151" s="5">
        <v>1278011</v>
      </c>
      <c r="G151" s="5">
        <v>1788879</v>
      </c>
      <c r="H151" s="5">
        <v>11163</v>
      </c>
      <c r="I151" s="5">
        <v>1371998</v>
      </c>
      <c r="J151" s="5">
        <v>0</v>
      </c>
      <c r="K151" s="5">
        <v>5804633</v>
      </c>
      <c r="L151" s="5">
        <v>1533495</v>
      </c>
      <c r="M151" s="5">
        <v>1686366</v>
      </c>
      <c r="N151" s="5">
        <v>21106</v>
      </c>
      <c r="O151" s="5">
        <v>2563666</v>
      </c>
      <c r="P151" s="5">
        <v>0</v>
      </c>
    </row>
    <row r="152" spans="1:16">
      <c r="A152" s="5">
        <v>1391</v>
      </c>
      <c r="B152" s="5">
        <v>14</v>
      </c>
      <c r="C152" s="5" t="s">
        <v>429</v>
      </c>
      <c r="D152" s="5" t="s">
        <v>430</v>
      </c>
      <c r="E152" s="5">
        <v>4450051</v>
      </c>
      <c r="F152" s="5">
        <v>1278011</v>
      </c>
      <c r="G152" s="5">
        <v>1788879</v>
      </c>
      <c r="H152" s="5">
        <v>11163</v>
      </c>
      <c r="I152" s="5">
        <v>1371998</v>
      </c>
      <c r="J152" s="5">
        <v>0</v>
      </c>
      <c r="K152" s="5">
        <v>5804633</v>
      </c>
      <c r="L152" s="5">
        <v>1533495</v>
      </c>
      <c r="M152" s="5">
        <v>1686366</v>
      </c>
      <c r="N152" s="5">
        <v>21106</v>
      </c>
      <c r="O152" s="5">
        <v>2563666</v>
      </c>
      <c r="P152" s="5">
        <v>0</v>
      </c>
    </row>
    <row r="153" spans="1:16">
      <c r="A153" s="5">
        <v>1391</v>
      </c>
      <c r="B153" s="5">
        <v>3</v>
      </c>
      <c r="C153" s="5" t="s">
        <v>431</v>
      </c>
      <c r="D153" s="5" t="s">
        <v>432</v>
      </c>
      <c r="E153" s="5">
        <v>1140245</v>
      </c>
      <c r="F153" s="5">
        <v>423001</v>
      </c>
      <c r="G153" s="5">
        <v>80573</v>
      </c>
      <c r="H153" s="5">
        <v>13484</v>
      </c>
      <c r="I153" s="5">
        <v>623186</v>
      </c>
      <c r="J153" s="5">
        <v>0</v>
      </c>
      <c r="K153" s="5">
        <v>1751093</v>
      </c>
      <c r="L153" s="5">
        <v>579029</v>
      </c>
      <c r="M153" s="5">
        <v>98203</v>
      </c>
      <c r="N153" s="5">
        <v>25966</v>
      </c>
      <c r="O153" s="5">
        <v>1047895</v>
      </c>
      <c r="P153" s="5">
        <v>0</v>
      </c>
    </row>
    <row r="154" spans="1:16">
      <c r="A154" s="5">
        <v>1391</v>
      </c>
      <c r="B154" s="5">
        <v>4</v>
      </c>
      <c r="C154" s="5" t="s">
        <v>433</v>
      </c>
      <c r="D154" s="5" t="s">
        <v>432</v>
      </c>
      <c r="E154" s="5">
        <v>1140245</v>
      </c>
      <c r="F154" s="5">
        <v>423001</v>
      </c>
      <c r="G154" s="5">
        <v>80573</v>
      </c>
      <c r="H154" s="5">
        <v>13484</v>
      </c>
      <c r="I154" s="5">
        <v>623186</v>
      </c>
      <c r="J154" s="5">
        <v>0</v>
      </c>
      <c r="K154" s="5">
        <v>1751093</v>
      </c>
      <c r="L154" s="5">
        <v>579029</v>
      </c>
      <c r="M154" s="5">
        <v>98203</v>
      </c>
      <c r="N154" s="5">
        <v>25966</v>
      </c>
      <c r="O154" s="5">
        <v>1047895</v>
      </c>
      <c r="P154" s="5">
        <v>0</v>
      </c>
    </row>
    <row r="155" spans="1:16">
      <c r="A155" s="5">
        <v>1391</v>
      </c>
      <c r="B155" s="5">
        <v>3</v>
      </c>
      <c r="C155" s="5" t="s">
        <v>434</v>
      </c>
      <c r="D155" s="5" t="s">
        <v>435</v>
      </c>
      <c r="E155" s="5">
        <v>7412170</v>
      </c>
      <c r="F155" s="5">
        <v>1421020</v>
      </c>
      <c r="G155" s="5">
        <v>544711</v>
      </c>
      <c r="H155" s="5">
        <v>187532</v>
      </c>
      <c r="I155" s="5">
        <v>5258906</v>
      </c>
      <c r="J155" s="5">
        <v>0</v>
      </c>
      <c r="K155" s="5">
        <v>9640265</v>
      </c>
      <c r="L155" s="5">
        <v>3840516</v>
      </c>
      <c r="M155" s="5">
        <v>766366</v>
      </c>
      <c r="N155" s="5">
        <v>217934</v>
      </c>
      <c r="O155" s="5">
        <v>4815450</v>
      </c>
      <c r="P155" s="5">
        <v>0</v>
      </c>
    </row>
    <row r="156" spans="1:16">
      <c r="A156" s="5">
        <v>1391</v>
      </c>
      <c r="B156" s="5">
        <v>4</v>
      </c>
      <c r="C156" s="5" t="s">
        <v>436</v>
      </c>
      <c r="D156" s="5" t="s">
        <v>435</v>
      </c>
      <c r="E156" s="5">
        <v>7412170</v>
      </c>
      <c r="F156" s="5">
        <v>1421020</v>
      </c>
      <c r="G156" s="5">
        <v>544711</v>
      </c>
      <c r="H156" s="5">
        <v>187532</v>
      </c>
      <c r="I156" s="5">
        <v>5258906</v>
      </c>
      <c r="J156" s="5">
        <v>0</v>
      </c>
      <c r="K156" s="5">
        <v>9640265</v>
      </c>
      <c r="L156" s="5">
        <v>3840516</v>
      </c>
      <c r="M156" s="5">
        <v>766366</v>
      </c>
      <c r="N156" s="5">
        <v>217934</v>
      </c>
      <c r="O156" s="5">
        <v>4815450</v>
      </c>
      <c r="P156" s="5">
        <v>0</v>
      </c>
    </row>
    <row r="157" spans="1:16">
      <c r="A157" s="5">
        <v>1391</v>
      </c>
      <c r="B157" s="5">
        <v>3</v>
      </c>
      <c r="C157" s="5" t="s">
        <v>437</v>
      </c>
      <c r="D157" s="5" t="s">
        <v>438</v>
      </c>
      <c r="E157" s="5">
        <v>702351</v>
      </c>
      <c r="F157" s="5">
        <v>134787</v>
      </c>
      <c r="G157" s="5">
        <v>47524</v>
      </c>
      <c r="H157" s="5">
        <v>2000</v>
      </c>
      <c r="I157" s="5">
        <v>518040</v>
      </c>
      <c r="J157" s="5">
        <v>0</v>
      </c>
      <c r="K157" s="5">
        <v>932628</v>
      </c>
      <c r="L157" s="5">
        <v>135906</v>
      </c>
      <c r="M157" s="5">
        <v>46346</v>
      </c>
      <c r="N157" s="5">
        <v>1650</v>
      </c>
      <c r="O157" s="5">
        <v>748726</v>
      </c>
      <c r="P157" s="5">
        <v>0</v>
      </c>
    </row>
    <row r="158" spans="1:16">
      <c r="A158" s="5">
        <v>1391</v>
      </c>
      <c r="B158" s="5">
        <v>4</v>
      </c>
      <c r="C158" s="5" t="s">
        <v>439</v>
      </c>
      <c r="D158" s="5" t="s">
        <v>438</v>
      </c>
      <c r="E158" s="5">
        <v>702351</v>
      </c>
      <c r="F158" s="5">
        <v>134787</v>
      </c>
      <c r="G158" s="5">
        <v>47524</v>
      </c>
      <c r="H158" s="5">
        <v>2000</v>
      </c>
      <c r="I158" s="5">
        <v>518040</v>
      </c>
      <c r="J158" s="5">
        <v>0</v>
      </c>
      <c r="K158" s="5">
        <v>932628</v>
      </c>
      <c r="L158" s="5">
        <v>135906</v>
      </c>
      <c r="M158" s="5">
        <v>46346</v>
      </c>
      <c r="N158" s="5">
        <v>1650</v>
      </c>
      <c r="O158" s="5">
        <v>748726</v>
      </c>
      <c r="P158" s="5">
        <v>0</v>
      </c>
    </row>
    <row r="159" spans="1:16">
      <c r="A159" s="5">
        <v>1391</v>
      </c>
      <c r="B159" s="5">
        <v>2</v>
      </c>
      <c r="C159" s="5" t="s">
        <v>440</v>
      </c>
      <c r="D159" s="5" t="s">
        <v>441</v>
      </c>
      <c r="E159" s="5">
        <v>25655698</v>
      </c>
      <c r="F159" s="5">
        <v>4044055</v>
      </c>
      <c r="G159" s="5">
        <v>5367856</v>
      </c>
      <c r="H159" s="5">
        <v>435830</v>
      </c>
      <c r="I159" s="5">
        <v>15807957</v>
      </c>
      <c r="J159" s="5">
        <v>0</v>
      </c>
      <c r="K159" s="5">
        <v>33329151</v>
      </c>
      <c r="L159" s="5">
        <v>5290290</v>
      </c>
      <c r="M159" s="5">
        <v>8746727</v>
      </c>
      <c r="N159" s="5">
        <v>433213</v>
      </c>
      <c r="O159" s="5">
        <v>18858921</v>
      </c>
      <c r="P159" s="5">
        <v>0</v>
      </c>
    </row>
    <row r="160" spans="1:16">
      <c r="A160" s="5">
        <v>1391</v>
      </c>
      <c r="B160" s="5">
        <v>3</v>
      </c>
      <c r="C160" s="5" t="s">
        <v>442</v>
      </c>
      <c r="D160" s="5" t="s">
        <v>443</v>
      </c>
      <c r="E160" s="5">
        <v>21500523</v>
      </c>
      <c r="F160" s="5">
        <v>3132109</v>
      </c>
      <c r="G160" s="5">
        <v>4287169</v>
      </c>
      <c r="H160" s="5">
        <v>360192</v>
      </c>
      <c r="I160" s="5">
        <v>13721053</v>
      </c>
      <c r="J160" s="5">
        <v>0</v>
      </c>
      <c r="K160" s="5">
        <v>28794230</v>
      </c>
      <c r="L160" s="5">
        <v>4193329</v>
      </c>
      <c r="M160" s="5">
        <v>7471496</v>
      </c>
      <c r="N160" s="5">
        <v>321787</v>
      </c>
      <c r="O160" s="5">
        <v>16807618</v>
      </c>
      <c r="P160" s="5">
        <v>0</v>
      </c>
    </row>
    <row r="161" spans="1:16">
      <c r="A161" s="5">
        <v>1391</v>
      </c>
      <c r="B161" s="5">
        <v>4</v>
      </c>
      <c r="C161" s="5" t="s">
        <v>444</v>
      </c>
      <c r="D161" s="5" t="s">
        <v>445</v>
      </c>
      <c r="E161" s="5">
        <v>7369174</v>
      </c>
      <c r="F161" s="5">
        <v>364028</v>
      </c>
      <c r="G161" s="5">
        <v>1084289</v>
      </c>
      <c r="H161" s="5">
        <v>0</v>
      </c>
      <c r="I161" s="5">
        <v>5920857</v>
      </c>
      <c r="J161" s="5">
        <v>0</v>
      </c>
      <c r="K161" s="5">
        <v>11840373</v>
      </c>
      <c r="L161" s="5">
        <v>656319</v>
      </c>
      <c r="M161" s="5">
        <v>3701315</v>
      </c>
      <c r="N161" s="5">
        <v>0</v>
      </c>
      <c r="O161" s="5">
        <v>7482739</v>
      </c>
      <c r="P161" s="5">
        <v>0</v>
      </c>
    </row>
    <row r="162" spans="1:16">
      <c r="A162" s="5">
        <v>1391</v>
      </c>
      <c r="B162" s="5">
        <v>4</v>
      </c>
      <c r="C162" s="5" t="s">
        <v>446</v>
      </c>
      <c r="D162" s="5" t="s">
        <v>447</v>
      </c>
      <c r="E162" s="5">
        <v>106556</v>
      </c>
      <c r="F162" s="5">
        <v>23384</v>
      </c>
      <c r="G162" s="5">
        <v>28794</v>
      </c>
      <c r="H162" s="5">
        <v>380</v>
      </c>
      <c r="I162" s="5">
        <v>53997</v>
      </c>
      <c r="J162" s="5">
        <v>0</v>
      </c>
      <c r="K162" s="5">
        <v>122216</v>
      </c>
      <c r="L162" s="5">
        <v>27748</v>
      </c>
      <c r="M162" s="5">
        <v>26688</v>
      </c>
      <c r="N162" s="5">
        <v>533</v>
      </c>
      <c r="O162" s="5">
        <v>67247</v>
      </c>
      <c r="P162" s="5">
        <v>0</v>
      </c>
    </row>
    <row r="163" spans="1:16">
      <c r="A163" s="5">
        <v>1391</v>
      </c>
      <c r="B163" s="5">
        <v>4</v>
      </c>
      <c r="C163" s="5" t="s">
        <v>448</v>
      </c>
      <c r="D163" s="5" t="s">
        <v>449</v>
      </c>
      <c r="E163" s="5">
        <v>3844327</v>
      </c>
      <c r="F163" s="5">
        <v>972116</v>
      </c>
      <c r="G163" s="5">
        <v>766450</v>
      </c>
      <c r="H163" s="5">
        <v>72518</v>
      </c>
      <c r="I163" s="5">
        <v>2033244</v>
      </c>
      <c r="J163" s="5">
        <v>0</v>
      </c>
      <c r="K163" s="5">
        <v>4752330</v>
      </c>
      <c r="L163" s="5">
        <v>1233440</v>
      </c>
      <c r="M163" s="5">
        <v>900486</v>
      </c>
      <c r="N163" s="5">
        <v>71771</v>
      </c>
      <c r="O163" s="5">
        <v>2546633</v>
      </c>
      <c r="P163" s="5">
        <v>0</v>
      </c>
    </row>
    <row r="164" spans="1:16">
      <c r="A164" s="5">
        <v>1391</v>
      </c>
      <c r="B164" s="5">
        <v>4</v>
      </c>
      <c r="C164" s="5" t="s">
        <v>450</v>
      </c>
      <c r="D164" s="5" t="s">
        <v>451</v>
      </c>
      <c r="E164" s="5">
        <v>377444</v>
      </c>
      <c r="F164" s="5">
        <v>96615</v>
      </c>
      <c r="G164" s="5">
        <v>96844</v>
      </c>
      <c r="H164" s="5">
        <v>1600</v>
      </c>
      <c r="I164" s="5">
        <v>182385</v>
      </c>
      <c r="J164" s="5">
        <v>0</v>
      </c>
      <c r="K164" s="5">
        <v>413819</v>
      </c>
      <c r="L164" s="5">
        <v>144867</v>
      </c>
      <c r="M164" s="5">
        <v>86514</v>
      </c>
      <c r="N164" s="5">
        <v>2110</v>
      </c>
      <c r="O164" s="5">
        <v>180328</v>
      </c>
      <c r="P164" s="5">
        <v>0</v>
      </c>
    </row>
    <row r="165" spans="1:16">
      <c r="A165" s="5">
        <v>1391</v>
      </c>
      <c r="B165" s="5">
        <v>4</v>
      </c>
      <c r="C165" s="5" t="s">
        <v>452</v>
      </c>
      <c r="D165" s="5" t="s">
        <v>453</v>
      </c>
      <c r="E165" s="5">
        <v>445809</v>
      </c>
      <c r="F165" s="5">
        <v>252998</v>
      </c>
      <c r="G165" s="5">
        <v>84030</v>
      </c>
      <c r="H165" s="5">
        <v>16545</v>
      </c>
      <c r="I165" s="5">
        <v>92236</v>
      </c>
      <c r="J165" s="5">
        <v>0</v>
      </c>
      <c r="K165" s="5">
        <v>491856</v>
      </c>
      <c r="L165" s="5">
        <v>270760</v>
      </c>
      <c r="M165" s="5">
        <v>99054</v>
      </c>
      <c r="N165" s="5">
        <v>6852</v>
      </c>
      <c r="O165" s="5">
        <v>115190</v>
      </c>
      <c r="P165" s="5">
        <v>0</v>
      </c>
    </row>
    <row r="166" spans="1:16">
      <c r="A166" s="5">
        <v>1391</v>
      </c>
      <c r="B166" s="5">
        <v>4</v>
      </c>
      <c r="C166" s="5" t="s">
        <v>454</v>
      </c>
      <c r="D166" s="5" t="s">
        <v>455</v>
      </c>
      <c r="E166" s="5">
        <v>1792617</v>
      </c>
      <c r="F166" s="5">
        <v>320587</v>
      </c>
      <c r="G166" s="5">
        <v>383396</v>
      </c>
      <c r="H166" s="5">
        <v>62014</v>
      </c>
      <c r="I166" s="5">
        <v>1026620</v>
      </c>
      <c r="J166" s="5">
        <v>0</v>
      </c>
      <c r="K166" s="5">
        <v>2166762</v>
      </c>
      <c r="L166" s="5">
        <v>420948</v>
      </c>
      <c r="M166" s="5">
        <v>528176</v>
      </c>
      <c r="N166" s="5">
        <v>34765</v>
      </c>
      <c r="O166" s="5">
        <v>1182872</v>
      </c>
      <c r="P166" s="5">
        <v>0</v>
      </c>
    </row>
    <row r="167" spans="1:16">
      <c r="A167" s="5">
        <v>1391</v>
      </c>
      <c r="B167" s="5">
        <v>4</v>
      </c>
      <c r="C167" s="5" t="s">
        <v>456</v>
      </c>
      <c r="D167" s="5" t="s">
        <v>457</v>
      </c>
      <c r="E167" s="5">
        <v>234874</v>
      </c>
      <c r="F167" s="5">
        <v>38182</v>
      </c>
      <c r="G167" s="5">
        <v>2500</v>
      </c>
      <c r="H167" s="5">
        <v>113352</v>
      </c>
      <c r="I167" s="5">
        <v>80839</v>
      </c>
      <c r="J167" s="5">
        <v>0</v>
      </c>
      <c r="K167" s="5">
        <v>272601</v>
      </c>
      <c r="L167" s="5">
        <v>67069</v>
      </c>
      <c r="M167" s="5">
        <v>10177</v>
      </c>
      <c r="N167" s="5">
        <v>127833</v>
      </c>
      <c r="O167" s="5">
        <v>67522</v>
      </c>
      <c r="P167" s="5">
        <v>0</v>
      </c>
    </row>
    <row r="168" spans="1:16">
      <c r="A168" s="5">
        <v>1391</v>
      </c>
      <c r="B168" s="5">
        <v>9</v>
      </c>
      <c r="C168" s="5" t="s">
        <v>458</v>
      </c>
      <c r="D168" s="5" t="s">
        <v>459</v>
      </c>
      <c r="E168" s="5">
        <v>7329722</v>
      </c>
      <c r="F168" s="5">
        <v>1064198</v>
      </c>
      <c r="G168" s="5">
        <v>1840866</v>
      </c>
      <c r="H168" s="5">
        <v>93784</v>
      </c>
      <c r="I168" s="5">
        <v>4330874</v>
      </c>
      <c r="J168" s="5">
        <v>0</v>
      </c>
      <c r="K168" s="5">
        <v>8734274</v>
      </c>
      <c r="L168" s="5">
        <v>1372178</v>
      </c>
      <c r="M168" s="5">
        <v>2119085</v>
      </c>
      <c r="N168" s="5">
        <v>77922</v>
      </c>
      <c r="O168" s="5">
        <v>5165089</v>
      </c>
      <c r="P168" s="5">
        <v>0</v>
      </c>
    </row>
    <row r="169" spans="1:16">
      <c r="A169" s="5">
        <v>1391</v>
      </c>
      <c r="B169" s="5">
        <v>3</v>
      </c>
      <c r="C169" s="5" t="s">
        <v>460</v>
      </c>
      <c r="D169" s="5" t="s">
        <v>461</v>
      </c>
      <c r="E169" s="5">
        <v>4155175</v>
      </c>
      <c r="F169" s="5">
        <v>911946</v>
      </c>
      <c r="G169" s="5">
        <v>1080687</v>
      </c>
      <c r="H169" s="5">
        <v>75638</v>
      </c>
      <c r="I169" s="5">
        <v>2086904</v>
      </c>
      <c r="J169" s="5">
        <v>0</v>
      </c>
      <c r="K169" s="5">
        <v>4534921</v>
      </c>
      <c r="L169" s="5">
        <v>1096961</v>
      </c>
      <c r="M169" s="5">
        <v>1275231</v>
      </c>
      <c r="N169" s="5">
        <v>111426</v>
      </c>
      <c r="O169" s="5">
        <v>2051302</v>
      </c>
      <c r="P169" s="5">
        <v>0</v>
      </c>
    </row>
    <row r="170" spans="1:16">
      <c r="A170" s="5">
        <v>1391</v>
      </c>
      <c r="B170" s="5">
        <v>4</v>
      </c>
      <c r="C170" s="5" t="s">
        <v>462</v>
      </c>
      <c r="D170" s="5" t="s">
        <v>463</v>
      </c>
      <c r="E170" s="5">
        <v>1136856</v>
      </c>
      <c r="F170" s="5">
        <v>331533</v>
      </c>
      <c r="G170" s="5">
        <v>201150</v>
      </c>
      <c r="H170" s="5">
        <v>16338</v>
      </c>
      <c r="I170" s="5">
        <v>587834</v>
      </c>
      <c r="J170" s="5">
        <v>0</v>
      </c>
      <c r="K170" s="5">
        <v>1077728</v>
      </c>
      <c r="L170" s="5">
        <v>272584</v>
      </c>
      <c r="M170" s="5">
        <v>181980</v>
      </c>
      <c r="N170" s="5">
        <v>25122</v>
      </c>
      <c r="O170" s="5">
        <v>598041</v>
      </c>
      <c r="P170" s="5">
        <v>0</v>
      </c>
    </row>
    <row r="171" spans="1:16">
      <c r="A171" s="5">
        <v>1391</v>
      </c>
      <c r="B171" s="5">
        <v>4</v>
      </c>
      <c r="C171" s="5" t="s">
        <v>464</v>
      </c>
      <c r="D171" s="5" t="s">
        <v>465</v>
      </c>
      <c r="E171" s="5">
        <v>1087193</v>
      </c>
      <c r="F171" s="5">
        <v>225811</v>
      </c>
      <c r="G171" s="5">
        <v>215459</v>
      </c>
      <c r="H171" s="5">
        <v>52068</v>
      </c>
      <c r="I171" s="5">
        <v>593856</v>
      </c>
      <c r="J171" s="5">
        <v>0</v>
      </c>
      <c r="K171" s="5">
        <v>1132548</v>
      </c>
      <c r="L171" s="5">
        <v>196101</v>
      </c>
      <c r="M171" s="5">
        <v>291007</v>
      </c>
      <c r="N171" s="5">
        <v>77852</v>
      </c>
      <c r="O171" s="5">
        <v>567588</v>
      </c>
      <c r="P171" s="5">
        <v>0</v>
      </c>
    </row>
    <row r="172" spans="1:16">
      <c r="A172" s="5">
        <v>1391</v>
      </c>
      <c r="B172" s="5">
        <v>4</v>
      </c>
      <c r="C172" s="5" t="s">
        <v>466</v>
      </c>
      <c r="D172" s="5" t="s">
        <v>467</v>
      </c>
      <c r="E172" s="5">
        <v>36097</v>
      </c>
      <c r="F172" s="5">
        <v>2350</v>
      </c>
      <c r="G172" s="5">
        <v>13761</v>
      </c>
      <c r="H172" s="5">
        <v>0</v>
      </c>
      <c r="I172" s="5">
        <v>19986</v>
      </c>
      <c r="J172" s="5">
        <v>0</v>
      </c>
      <c r="K172" s="5">
        <v>36561</v>
      </c>
      <c r="L172" s="5">
        <v>4200</v>
      </c>
      <c r="M172" s="5">
        <v>11400</v>
      </c>
      <c r="N172" s="5">
        <v>0</v>
      </c>
      <c r="O172" s="5">
        <v>20961</v>
      </c>
      <c r="P172" s="5">
        <v>0</v>
      </c>
    </row>
    <row r="173" spans="1:16">
      <c r="A173" s="5">
        <v>1391</v>
      </c>
      <c r="B173" s="5">
        <v>4</v>
      </c>
      <c r="C173" s="5" t="s">
        <v>468</v>
      </c>
      <c r="D173" s="5" t="s">
        <v>469</v>
      </c>
      <c r="E173" s="5">
        <v>989299</v>
      </c>
      <c r="F173" s="5">
        <v>152649</v>
      </c>
      <c r="G173" s="5">
        <v>271758</v>
      </c>
      <c r="H173" s="5">
        <v>3060</v>
      </c>
      <c r="I173" s="5">
        <v>561832</v>
      </c>
      <c r="J173" s="5">
        <v>0</v>
      </c>
      <c r="K173" s="5">
        <v>1183415</v>
      </c>
      <c r="L173" s="5">
        <v>334270</v>
      </c>
      <c r="M173" s="5">
        <v>330460</v>
      </c>
      <c r="N173" s="5">
        <v>6394</v>
      </c>
      <c r="O173" s="5">
        <v>512291</v>
      </c>
      <c r="P173" s="5">
        <v>0</v>
      </c>
    </row>
    <row r="174" spans="1:16">
      <c r="A174" s="5">
        <v>1391</v>
      </c>
      <c r="B174" s="5">
        <v>4</v>
      </c>
      <c r="C174" s="5" t="s">
        <v>470</v>
      </c>
      <c r="D174" s="5" t="s">
        <v>471</v>
      </c>
      <c r="E174" s="5">
        <v>503132</v>
      </c>
      <c r="F174" s="5">
        <v>52041</v>
      </c>
      <c r="G174" s="5">
        <v>269961</v>
      </c>
      <c r="H174" s="5">
        <v>300</v>
      </c>
      <c r="I174" s="5">
        <v>180829</v>
      </c>
      <c r="J174" s="5">
        <v>0</v>
      </c>
      <c r="K174" s="5">
        <v>517360</v>
      </c>
      <c r="L174" s="5">
        <v>77893</v>
      </c>
      <c r="M174" s="5">
        <v>279032</v>
      </c>
      <c r="N174" s="5">
        <v>100</v>
      </c>
      <c r="O174" s="5">
        <v>160335</v>
      </c>
      <c r="P174" s="5">
        <v>0</v>
      </c>
    </row>
    <row r="175" spans="1:16">
      <c r="A175" s="5">
        <v>1391</v>
      </c>
      <c r="B175" s="5">
        <v>4</v>
      </c>
      <c r="C175" s="5" t="s">
        <v>472</v>
      </c>
      <c r="D175" s="5" t="s">
        <v>473</v>
      </c>
      <c r="E175" s="5">
        <v>78705</v>
      </c>
      <c r="F175" s="5">
        <v>24680</v>
      </c>
      <c r="G175" s="5">
        <v>12364</v>
      </c>
      <c r="H175" s="5">
        <v>3872</v>
      </c>
      <c r="I175" s="5">
        <v>37788</v>
      </c>
      <c r="J175" s="5">
        <v>0</v>
      </c>
      <c r="K175" s="5">
        <v>85680</v>
      </c>
      <c r="L175" s="5">
        <v>22253</v>
      </c>
      <c r="M175" s="5">
        <v>18946</v>
      </c>
      <c r="N175" s="5">
        <v>1958</v>
      </c>
      <c r="O175" s="5">
        <v>42523</v>
      </c>
      <c r="P175" s="5">
        <v>0</v>
      </c>
    </row>
    <row r="176" spans="1:16">
      <c r="A176" s="5">
        <v>1391</v>
      </c>
      <c r="B176" s="5">
        <v>4</v>
      </c>
      <c r="C176" s="5" t="s">
        <v>474</v>
      </c>
      <c r="D176" s="5" t="s">
        <v>475</v>
      </c>
      <c r="E176" s="5">
        <v>323894</v>
      </c>
      <c r="F176" s="5">
        <v>122881</v>
      </c>
      <c r="G176" s="5">
        <v>96233</v>
      </c>
      <c r="H176" s="5">
        <v>0</v>
      </c>
      <c r="I176" s="5">
        <v>104779</v>
      </c>
      <c r="J176" s="5">
        <v>0</v>
      </c>
      <c r="K176" s="5">
        <v>501630</v>
      </c>
      <c r="L176" s="5">
        <v>189660</v>
      </c>
      <c r="M176" s="5">
        <v>162407</v>
      </c>
      <c r="N176" s="5">
        <v>0</v>
      </c>
      <c r="O176" s="5">
        <v>149563</v>
      </c>
      <c r="P176" s="5">
        <v>0</v>
      </c>
    </row>
    <row r="177" spans="1:16">
      <c r="A177" s="5">
        <v>1391</v>
      </c>
      <c r="B177" s="5">
        <v>2</v>
      </c>
      <c r="C177" s="5" t="s">
        <v>476</v>
      </c>
      <c r="D177" s="5" t="s">
        <v>477</v>
      </c>
      <c r="E177" s="5">
        <v>67351826</v>
      </c>
      <c r="F177" s="5">
        <v>16059548</v>
      </c>
      <c r="G177" s="5">
        <v>7246249</v>
      </c>
      <c r="H177" s="5">
        <v>180427</v>
      </c>
      <c r="I177" s="5">
        <v>43865603</v>
      </c>
      <c r="J177" s="5">
        <v>0</v>
      </c>
      <c r="K177" s="5">
        <v>81055568</v>
      </c>
      <c r="L177" s="5">
        <v>21685499</v>
      </c>
      <c r="M177" s="5">
        <v>7763388</v>
      </c>
      <c r="N177" s="5">
        <v>325938</v>
      </c>
      <c r="O177" s="5">
        <v>51280742</v>
      </c>
      <c r="P177" s="5">
        <v>0</v>
      </c>
    </row>
    <row r="178" spans="1:16">
      <c r="A178" s="5">
        <v>1391</v>
      </c>
      <c r="B178" s="5">
        <v>3</v>
      </c>
      <c r="C178" s="5" t="s">
        <v>478</v>
      </c>
      <c r="D178" s="5" t="s">
        <v>479</v>
      </c>
      <c r="E178" s="5">
        <v>53218404</v>
      </c>
      <c r="F178" s="5">
        <v>13627134</v>
      </c>
      <c r="G178" s="5">
        <v>4624844</v>
      </c>
      <c r="H178" s="5">
        <v>146830</v>
      </c>
      <c r="I178" s="5">
        <v>34819595</v>
      </c>
      <c r="J178" s="5">
        <v>0</v>
      </c>
      <c r="K178" s="5">
        <v>62609939</v>
      </c>
      <c r="L178" s="5">
        <v>18811581</v>
      </c>
      <c r="M178" s="5">
        <v>5213862</v>
      </c>
      <c r="N178" s="5">
        <v>271149</v>
      </c>
      <c r="O178" s="5">
        <v>38313348</v>
      </c>
      <c r="P178" s="5">
        <v>0</v>
      </c>
    </row>
    <row r="179" spans="1:16">
      <c r="A179" s="5">
        <v>1391</v>
      </c>
      <c r="B179" s="5">
        <v>4</v>
      </c>
      <c r="C179" s="5" t="s">
        <v>480</v>
      </c>
      <c r="D179" s="5" t="s">
        <v>479</v>
      </c>
      <c r="E179" s="5">
        <v>53218404</v>
      </c>
      <c r="F179" s="5">
        <v>13627134</v>
      </c>
      <c r="G179" s="5">
        <v>4624844</v>
      </c>
      <c r="H179" s="5">
        <v>146830</v>
      </c>
      <c r="I179" s="5">
        <v>34819595</v>
      </c>
      <c r="J179" s="5">
        <v>0</v>
      </c>
      <c r="K179" s="5">
        <v>62609939</v>
      </c>
      <c r="L179" s="5">
        <v>18811581</v>
      </c>
      <c r="M179" s="5">
        <v>5213862</v>
      </c>
      <c r="N179" s="5">
        <v>271149</v>
      </c>
      <c r="O179" s="5">
        <v>38313348</v>
      </c>
      <c r="P179" s="5">
        <v>0</v>
      </c>
    </row>
    <row r="180" spans="1:16">
      <c r="A180" s="5">
        <v>1391</v>
      </c>
      <c r="B180" s="5">
        <v>3</v>
      </c>
      <c r="C180" s="5" t="s">
        <v>481</v>
      </c>
      <c r="D180" s="5" t="s">
        <v>482</v>
      </c>
      <c r="E180" s="5">
        <v>535938</v>
      </c>
      <c r="F180" s="5">
        <v>94243</v>
      </c>
      <c r="G180" s="5">
        <v>157844</v>
      </c>
      <c r="H180" s="5">
        <v>5505</v>
      </c>
      <c r="I180" s="5">
        <v>278347</v>
      </c>
      <c r="J180" s="5">
        <v>0</v>
      </c>
      <c r="K180" s="5">
        <v>637052</v>
      </c>
      <c r="L180" s="5">
        <v>93112</v>
      </c>
      <c r="M180" s="5">
        <v>161327</v>
      </c>
      <c r="N180" s="5">
        <v>16528</v>
      </c>
      <c r="O180" s="5">
        <v>366085</v>
      </c>
      <c r="P180" s="5">
        <v>0</v>
      </c>
    </row>
    <row r="181" spans="1:16">
      <c r="A181" s="5">
        <v>1391</v>
      </c>
      <c r="B181" s="5">
        <v>4</v>
      </c>
      <c r="C181" s="5" t="s">
        <v>483</v>
      </c>
      <c r="D181" s="5" t="s">
        <v>482</v>
      </c>
      <c r="E181" s="5">
        <v>535938</v>
      </c>
      <c r="F181" s="5">
        <v>94243</v>
      </c>
      <c r="G181" s="5">
        <v>157844</v>
      </c>
      <c r="H181" s="5">
        <v>5505</v>
      </c>
      <c r="I181" s="5">
        <v>278347</v>
      </c>
      <c r="J181" s="5">
        <v>0</v>
      </c>
      <c r="K181" s="5">
        <v>637052</v>
      </c>
      <c r="L181" s="5">
        <v>93112</v>
      </c>
      <c r="M181" s="5">
        <v>161327</v>
      </c>
      <c r="N181" s="5">
        <v>16528</v>
      </c>
      <c r="O181" s="5">
        <v>366085</v>
      </c>
      <c r="P181" s="5">
        <v>0</v>
      </c>
    </row>
    <row r="182" spans="1:16">
      <c r="A182" s="5">
        <v>1391</v>
      </c>
      <c r="B182" s="5">
        <v>3</v>
      </c>
      <c r="C182" s="5" t="s">
        <v>484</v>
      </c>
      <c r="D182" s="5" t="s">
        <v>485</v>
      </c>
      <c r="E182" s="5">
        <v>13597484</v>
      </c>
      <c r="F182" s="5">
        <v>2338171</v>
      </c>
      <c r="G182" s="5">
        <v>2463560</v>
      </c>
      <c r="H182" s="5">
        <v>28092</v>
      </c>
      <c r="I182" s="5">
        <v>8767661</v>
      </c>
      <c r="J182" s="5">
        <v>0</v>
      </c>
      <c r="K182" s="5">
        <v>17808577</v>
      </c>
      <c r="L182" s="5">
        <v>2780806</v>
      </c>
      <c r="M182" s="5">
        <v>2388200</v>
      </c>
      <c r="N182" s="5">
        <v>38262</v>
      </c>
      <c r="O182" s="5">
        <v>12601309</v>
      </c>
      <c r="P182" s="5">
        <v>0</v>
      </c>
    </row>
    <row r="183" spans="1:16">
      <c r="A183" s="5">
        <v>1391</v>
      </c>
      <c r="B183" s="5">
        <v>4</v>
      </c>
      <c r="C183" s="5" t="s">
        <v>486</v>
      </c>
      <c r="D183" s="5" t="s">
        <v>485</v>
      </c>
      <c r="E183" s="5">
        <v>13597484</v>
      </c>
      <c r="F183" s="5">
        <v>2338171</v>
      </c>
      <c r="G183" s="5">
        <v>2463560</v>
      </c>
      <c r="H183" s="5">
        <v>28092</v>
      </c>
      <c r="I183" s="5">
        <v>8767661</v>
      </c>
      <c r="J183" s="5">
        <v>0</v>
      </c>
      <c r="K183" s="5">
        <v>17808577</v>
      </c>
      <c r="L183" s="5">
        <v>2780806</v>
      </c>
      <c r="M183" s="5">
        <v>2388200</v>
      </c>
      <c r="N183" s="5">
        <v>38262</v>
      </c>
      <c r="O183" s="5">
        <v>12601309</v>
      </c>
      <c r="P183" s="5">
        <v>0</v>
      </c>
    </row>
    <row r="184" spans="1:16">
      <c r="A184" s="5">
        <v>1391</v>
      </c>
      <c r="B184" s="5">
        <v>2</v>
      </c>
      <c r="C184" s="5" t="s">
        <v>487</v>
      </c>
      <c r="D184" s="5" t="s">
        <v>488</v>
      </c>
      <c r="E184" s="5">
        <v>7936487</v>
      </c>
      <c r="F184" s="5">
        <v>370399</v>
      </c>
      <c r="G184" s="5">
        <v>4950810</v>
      </c>
      <c r="H184" s="5">
        <v>16141</v>
      </c>
      <c r="I184" s="5">
        <v>2599137</v>
      </c>
      <c r="J184" s="5">
        <v>0</v>
      </c>
      <c r="K184" s="5">
        <v>8820183</v>
      </c>
      <c r="L184" s="5">
        <v>547590</v>
      </c>
      <c r="M184" s="5">
        <v>5304072</v>
      </c>
      <c r="N184" s="5">
        <v>9572</v>
      </c>
      <c r="O184" s="5">
        <v>2958950</v>
      </c>
      <c r="P184" s="5">
        <v>0</v>
      </c>
    </row>
    <row r="185" spans="1:16">
      <c r="A185" s="5">
        <v>1391</v>
      </c>
      <c r="B185" s="5">
        <v>3</v>
      </c>
      <c r="C185" s="5" t="s">
        <v>489</v>
      </c>
      <c r="D185" s="5" t="s">
        <v>490</v>
      </c>
      <c r="E185" s="5">
        <v>4970095</v>
      </c>
      <c r="F185" s="5">
        <v>6201</v>
      </c>
      <c r="G185" s="5">
        <v>4140541</v>
      </c>
      <c r="H185" s="5">
        <v>0</v>
      </c>
      <c r="I185" s="5">
        <v>823353</v>
      </c>
      <c r="J185" s="5">
        <v>0</v>
      </c>
      <c r="K185" s="5">
        <v>5187592</v>
      </c>
      <c r="L185" s="5">
        <v>21950</v>
      </c>
      <c r="M185" s="5">
        <v>4420346</v>
      </c>
      <c r="N185" s="5">
        <v>0</v>
      </c>
      <c r="O185" s="5">
        <v>745296</v>
      </c>
      <c r="P185" s="5">
        <v>0</v>
      </c>
    </row>
    <row r="186" spans="1:16">
      <c r="A186" s="5">
        <v>1391</v>
      </c>
      <c r="B186" s="5">
        <v>4</v>
      </c>
      <c r="C186" s="5" t="s">
        <v>491</v>
      </c>
      <c r="D186" s="5" t="s">
        <v>492</v>
      </c>
      <c r="E186" s="5">
        <v>4960792</v>
      </c>
      <c r="F186" s="5">
        <v>6201</v>
      </c>
      <c r="G186" s="5">
        <v>4131935</v>
      </c>
      <c r="H186" s="5">
        <v>0</v>
      </c>
      <c r="I186" s="5">
        <v>822656</v>
      </c>
      <c r="J186" s="5">
        <v>0</v>
      </c>
      <c r="K186" s="5">
        <v>5171314</v>
      </c>
      <c r="L186" s="5">
        <v>21950</v>
      </c>
      <c r="M186" s="5">
        <v>4404546</v>
      </c>
      <c r="N186" s="5">
        <v>0</v>
      </c>
      <c r="O186" s="5">
        <v>744818</v>
      </c>
      <c r="P186" s="5">
        <v>0</v>
      </c>
    </row>
    <row r="187" spans="1:16">
      <c r="A187" s="5">
        <v>1391</v>
      </c>
      <c r="B187" s="5">
        <v>4</v>
      </c>
      <c r="C187" s="5" t="s">
        <v>493</v>
      </c>
      <c r="D187" s="5" t="s">
        <v>494</v>
      </c>
      <c r="E187" s="5">
        <v>9302</v>
      </c>
      <c r="F187" s="5">
        <v>0</v>
      </c>
      <c r="G187" s="5">
        <v>8606</v>
      </c>
      <c r="H187" s="5">
        <v>0</v>
      </c>
      <c r="I187" s="5">
        <v>697</v>
      </c>
      <c r="J187" s="5">
        <v>0</v>
      </c>
      <c r="K187" s="5">
        <v>16278</v>
      </c>
      <c r="L187" s="5">
        <v>0</v>
      </c>
      <c r="M187" s="5">
        <v>15800</v>
      </c>
      <c r="N187" s="5">
        <v>0</v>
      </c>
      <c r="O187" s="5">
        <v>478</v>
      </c>
      <c r="P187" s="5">
        <v>0</v>
      </c>
    </row>
    <row r="188" spans="1:16">
      <c r="A188" s="5">
        <v>1391</v>
      </c>
      <c r="B188" s="5">
        <v>3</v>
      </c>
      <c r="C188" s="5" t="s">
        <v>495</v>
      </c>
      <c r="D188" s="5" t="s">
        <v>496</v>
      </c>
      <c r="E188" s="5">
        <v>611101</v>
      </c>
      <c r="F188" s="5">
        <v>23482</v>
      </c>
      <c r="G188" s="5">
        <v>308850</v>
      </c>
      <c r="H188" s="5">
        <v>0</v>
      </c>
      <c r="I188" s="5">
        <v>278769</v>
      </c>
      <c r="J188" s="5">
        <v>0</v>
      </c>
      <c r="K188" s="5">
        <v>561880</v>
      </c>
      <c r="L188" s="5">
        <v>25116</v>
      </c>
      <c r="M188" s="5">
        <v>197344</v>
      </c>
      <c r="N188" s="5">
        <v>0</v>
      </c>
      <c r="O188" s="5">
        <v>339419</v>
      </c>
      <c r="P188" s="5">
        <v>0</v>
      </c>
    </row>
    <row r="189" spans="1:16">
      <c r="A189" s="5">
        <v>1391</v>
      </c>
      <c r="B189" s="5">
        <v>4</v>
      </c>
      <c r="C189" s="5" t="s">
        <v>497</v>
      </c>
      <c r="D189" s="5" t="s">
        <v>496</v>
      </c>
      <c r="E189" s="5">
        <v>611101</v>
      </c>
      <c r="F189" s="5">
        <v>23482</v>
      </c>
      <c r="G189" s="5">
        <v>308850</v>
      </c>
      <c r="H189" s="5">
        <v>0</v>
      </c>
      <c r="I189" s="5">
        <v>278769</v>
      </c>
      <c r="J189" s="5">
        <v>0</v>
      </c>
      <c r="K189" s="5">
        <v>561880</v>
      </c>
      <c r="L189" s="5">
        <v>25116</v>
      </c>
      <c r="M189" s="5">
        <v>197344</v>
      </c>
      <c r="N189" s="5">
        <v>0</v>
      </c>
      <c r="O189" s="5">
        <v>339419</v>
      </c>
      <c r="P189" s="5">
        <v>0</v>
      </c>
    </row>
    <row r="190" spans="1:16">
      <c r="A190" s="5">
        <v>1391</v>
      </c>
      <c r="B190" s="5">
        <v>3</v>
      </c>
      <c r="C190" s="5" t="s">
        <v>498</v>
      </c>
      <c r="D190" s="5" t="s">
        <v>499</v>
      </c>
      <c r="E190" s="5">
        <v>2355291</v>
      </c>
      <c r="F190" s="5">
        <v>340716</v>
      </c>
      <c r="G190" s="5">
        <v>501419</v>
      </c>
      <c r="H190" s="5">
        <v>16141</v>
      </c>
      <c r="I190" s="5">
        <v>1497015</v>
      </c>
      <c r="J190" s="5">
        <v>0</v>
      </c>
      <c r="K190" s="5">
        <v>3070712</v>
      </c>
      <c r="L190" s="5">
        <v>500523</v>
      </c>
      <c r="M190" s="5">
        <v>686382</v>
      </c>
      <c r="N190" s="5">
        <v>9572</v>
      </c>
      <c r="O190" s="5">
        <v>1874234</v>
      </c>
      <c r="P190" s="5">
        <v>0</v>
      </c>
    </row>
    <row r="191" spans="1:16">
      <c r="A191" s="5">
        <v>1391</v>
      </c>
      <c r="B191" s="5">
        <v>4</v>
      </c>
      <c r="C191" s="5" t="s">
        <v>500</v>
      </c>
      <c r="D191" s="5" t="s">
        <v>501</v>
      </c>
      <c r="E191" s="5">
        <v>1382184</v>
      </c>
      <c r="F191" s="5">
        <v>326213</v>
      </c>
      <c r="G191" s="5">
        <v>30665</v>
      </c>
      <c r="H191" s="5">
        <v>7394</v>
      </c>
      <c r="I191" s="5">
        <v>1017912</v>
      </c>
      <c r="J191" s="5">
        <v>0</v>
      </c>
      <c r="K191" s="5">
        <v>1885388</v>
      </c>
      <c r="L191" s="5">
        <v>483601</v>
      </c>
      <c r="M191" s="5">
        <v>20799</v>
      </c>
      <c r="N191" s="5">
        <v>8231</v>
      </c>
      <c r="O191" s="5">
        <v>1372757</v>
      </c>
      <c r="P191" s="5">
        <v>0</v>
      </c>
    </row>
    <row r="192" spans="1:16">
      <c r="A192" s="5">
        <v>1391</v>
      </c>
      <c r="B192" s="5">
        <v>4</v>
      </c>
      <c r="C192" s="5" t="s">
        <v>502</v>
      </c>
      <c r="D192" s="5" t="s">
        <v>503</v>
      </c>
      <c r="E192" s="5">
        <v>37480</v>
      </c>
      <c r="F192" s="5">
        <v>14503</v>
      </c>
      <c r="G192" s="5">
        <v>14581</v>
      </c>
      <c r="H192" s="5">
        <v>1118</v>
      </c>
      <c r="I192" s="5">
        <v>7278</v>
      </c>
      <c r="J192" s="5">
        <v>0</v>
      </c>
      <c r="K192" s="5">
        <v>40783</v>
      </c>
      <c r="L192" s="5">
        <v>16922</v>
      </c>
      <c r="M192" s="5">
        <v>12439</v>
      </c>
      <c r="N192" s="5">
        <v>1341</v>
      </c>
      <c r="O192" s="5">
        <v>10081</v>
      </c>
      <c r="P192" s="5">
        <v>0</v>
      </c>
    </row>
    <row r="193" spans="1:16">
      <c r="A193" s="5">
        <v>1391</v>
      </c>
      <c r="B193" s="5">
        <v>4</v>
      </c>
      <c r="C193" s="5" t="s">
        <v>504</v>
      </c>
      <c r="D193" s="5" t="s">
        <v>499</v>
      </c>
      <c r="E193" s="5">
        <v>935627</v>
      </c>
      <c r="F193" s="5">
        <v>0</v>
      </c>
      <c r="G193" s="5">
        <v>456172</v>
      </c>
      <c r="H193" s="5">
        <v>7629</v>
      </c>
      <c r="I193" s="5">
        <v>471826</v>
      </c>
      <c r="J193" s="5">
        <v>0</v>
      </c>
      <c r="K193" s="5">
        <v>1144540</v>
      </c>
      <c r="L193" s="5">
        <v>0</v>
      </c>
      <c r="M193" s="5">
        <v>653144</v>
      </c>
      <c r="N193" s="5">
        <v>0</v>
      </c>
      <c r="O193" s="5">
        <v>491396</v>
      </c>
      <c r="P193" s="5">
        <v>0</v>
      </c>
    </row>
    <row r="194" spans="1:16">
      <c r="A194" s="5">
        <v>1391</v>
      </c>
      <c r="B194" s="5">
        <v>2</v>
      </c>
      <c r="C194" s="5" t="s">
        <v>505</v>
      </c>
      <c r="D194" s="5" t="s">
        <v>506</v>
      </c>
      <c r="E194" s="5">
        <v>1584911</v>
      </c>
      <c r="F194" s="5">
        <v>262347</v>
      </c>
      <c r="G194" s="5">
        <v>310903</v>
      </c>
      <c r="H194" s="5">
        <v>33862</v>
      </c>
      <c r="I194" s="5">
        <v>977800</v>
      </c>
      <c r="J194" s="5">
        <v>0</v>
      </c>
      <c r="K194" s="5">
        <v>1983315</v>
      </c>
      <c r="L194" s="5">
        <v>392129</v>
      </c>
      <c r="M194" s="5">
        <v>417546</v>
      </c>
      <c r="N194" s="5">
        <v>46047</v>
      </c>
      <c r="O194" s="5">
        <v>1127593</v>
      </c>
      <c r="P194" s="5">
        <v>0</v>
      </c>
    </row>
    <row r="195" spans="1:16">
      <c r="A195" s="5">
        <v>1391</v>
      </c>
      <c r="B195" s="5">
        <v>3</v>
      </c>
      <c r="C195" s="5" t="s">
        <v>507</v>
      </c>
      <c r="D195" s="5" t="s">
        <v>506</v>
      </c>
      <c r="E195" s="5">
        <v>1584911</v>
      </c>
      <c r="F195" s="5">
        <v>262347</v>
      </c>
      <c r="G195" s="5">
        <v>310903</v>
      </c>
      <c r="H195" s="5">
        <v>33862</v>
      </c>
      <c r="I195" s="5">
        <v>977800</v>
      </c>
      <c r="J195" s="5">
        <v>0</v>
      </c>
      <c r="K195" s="5">
        <v>1983315</v>
      </c>
      <c r="L195" s="5">
        <v>392129</v>
      </c>
      <c r="M195" s="5">
        <v>417546</v>
      </c>
      <c r="N195" s="5">
        <v>46047</v>
      </c>
      <c r="O195" s="5">
        <v>1127593</v>
      </c>
      <c r="P195" s="5">
        <v>0</v>
      </c>
    </row>
    <row r="196" spans="1:16">
      <c r="A196" s="5">
        <v>1391</v>
      </c>
      <c r="B196" s="5">
        <v>4</v>
      </c>
      <c r="C196" s="5" t="s">
        <v>508</v>
      </c>
      <c r="D196" s="5" t="s">
        <v>506</v>
      </c>
      <c r="E196" s="5">
        <v>1584911</v>
      </c>
      <c r="F196" s="5">
        <v>262347</v>
      </c>
      <c r="G196" s="5">
        <v>310903</v>
      </c>
      <c r="H196" s="5">
        <v>33862</v>
      </c>
      <c r="I196" s="5">
        <v>977800</v>
      </c>
      <c r="J196" s="5">
        <v>0</v>
      </c>
      <c r="K196" s="5">
        <v>1983315</v>
      </c>
      <c r="L196" s="5">
        <v>392129</v>
      </c>
      <c r="M196" s="5">
        <v>417546</v>
      </c>
      <c r="N196" s="5">
        <v>46047</v>
      </c>
      <c r="O196" s="5">
        <v>1127593</v>
      </c>
      <c r="P196" s="5">
        <v>0</v>
      </c>
    </row>
    <row r="197" spans="1:16">
      <c r="A197" s="5">
        <v>1391</v>
      </c>
      <c r="B197" s="5">
        <v>2</v>
      </c>
      <c r="C197" s="5" t="s">
        <v>509</v>
      </c>
      <c r="D197" s="5" t="s">
        <v>510</v>
      </c>
      <c r="E197" s="5">
        <v>1356607</v>
      </c>
      <c r="F197" s="5">
        <v>380575</v>
      </c>
      <c r="G197" s="5">
        <v>141418</v>
      </c>
      <c r="H197" s="5">
        <v>43550</v>
      </c>
      <c r="I197" s="5">
        <v>791063</v>
      </c>
      <c r="J197" s="5">
        <v>0</v>
      </c>
      <c r="K197" s="5">
        <v>2352475</v>
      </c>
      <c r="L197" s="5">
        <v>599928</v>
      </c>
      <c r="M197" s="5">
        <v>202128</v>
      </c>
      <c r="N197" s="5">
        <v>429575</v>
      </c>
      <c r="O197" s="5">
        <v>1120844</v>
      </c>
      <c r="P197" s="5">
        <v>0</v>
      </c>
    </row>
    <row r="198" spans="1:16">
      <c r="A198" s="5">
        <v>1391</v>
      </c>
      <c r="B198" s="5">
        <v>3</v>
      </c>
      <c r="C198" s="5" t="s">
        <v>511</v>
      </c>
      <c r="D198" s="5" t="s">
        <v>512</v>
      </c>
      <c r="E198" s="5">
        <v>5996</v>
      </c>
      <c r="F198" s="5">
        <v>0</v>
      </c>
      <c r="G198" s="5">
        <v>0</v>
      </c>
      <c r="H198" s="5">
        <v>0</v>
      </c>
      <c r="I198" s="5">
        <v>5996</v>
      </c>
      <c r="J198" s="5">
        <v>0</v>
      </c>
      <c r="K198" s="5">
        <v>1615</v>
      </c>
      <c r="L198" s="5">
        <v>0</v>
      </c>
      <c r="M198" s="5">
        <v>0</v>
      </c>
      <c r="N198" s="5">
        <v>0</v>
      </c>
      <c r="O198" s="5">
        <v>1615</v>
      </c>
      <c r="P198" s="5">
        <v>0</v>
      </c>
    </row>
    <row r="199" spans="1:16">
      <c r="A199" s="5">
        <v>1391</v>
      </c>
      <c r="B199" s="5">
        <v>9</v>
      </c>
      <c r="C199" s="5" t="s">
        <v>513</v>
      </c>
      <c r="D199" s="5" t="s">
        <v>514</v>
      </c>
      <c r="E199" s="5">
        <v>5996</v>
      </c>
      <c r="F199" s="5">
        <v>0</v>
      </c>
      <c r="G199" s="5">
        <v>0</v>
      </c>
      <c r="H199" s="5">
        <v>0</v>
      </c>
      <c r="I199" s="5">
        <v>5996</v>
      </c>
      <c r="J199" s="5">
        <v>0</v>
      </c>
      <c r="K199" s="5">
        <v>1615</v>
      </c>
      <c r="L199" s="5">
        <v>0</v>
      </c>
      <c r="M199" s="5">
        <v>0</v>
      </c>
      <c r="N199" s="5">
        <v>0</v>
      </c>
      <c r="O199" s="5">
        <v>1615</v>
      </c>
      <c r="P199" s="5">
        <v>0</v>
      </c>
    </row>
    <row r="200" spans="1:16">
      <c r="A200" s="5">
        <v>1391</v>
      </c>
      <c r="B200" s="5">
        <v>3</v>
      </c>
      <c r="C200" s="5" t="s">
        <v>515</v>
      </c>
      <c r="D200" s="5" t="s">
        <v>516</v>
      </c>
      <c r="E200" s="5">
        <v>9905</v>
      </c>
      <c r="F200" s="5">
        <v>5108</v>
      </c>
      <c r="G200" s="5">
        <v>1430</v>
      </c>
      <c r="H200" s="5">
        <v>0</v>
      </c>
      <c r="I200" s="5">
        <v>3368</v>
      </c>
      <c r="J200" s="5">
        <v>0</v>
      </c>
      <c r="K200" s="5">
        <v>12325</v>
      </c>
      <c r="L200" s="5">
        <v>8102</v>
      </c>
      <c r="M200" s="5">
        <v>1205</v>
      </c>
      <c r="N200" s="5">
        <v>0</v>
      </c>
      <c r="O200" s="5">
        <v>3018</v>
      </c>
      <c r="P200" s="5">
        <v>0</v>
      </c>
    </row>
    <row r="201" spans="1:16">
      <c r="A201" s="5">
        <v>1391</v>
      </c>
      <c r="B201" s="5">
        <v>4</v>
      </c>
      <c r="C201" s="5" t="s">
        <v>517</v>
      </c>
      <c r="D201" s="5" t="s">
        <v>516</v>
      </c>
      <c r="E201" s="5">
        <v>9905</v>
      </c>
      <c r="F201" s="5">
        <v>5108</v>
      </c>
      <c r="G201" s="5">
        <v>1430</v>
      </c>
      <c r="H201" s="5">
        <v>0</v>
      </c>
      <c r="I201" s="5">
        <v>3368</v>
      </c>
      <c r="J201" s="5">
        <v>0</v>
      </c>
      <c r="K201" s="5">
        <v>12325</v>
      </c>
      <c r="L201" s="5">
        <v>8102</v>
      </c>
      <c r="M201" s="5">
        <v>1205</v>
      </c>
      <c r="N201" s="5">
        <v>0</v>
      </c>
      <c r="O201" s="5">
        <v>3018</v>
      </c>
      <c r="P201" s="5">
        <v>0</v>
      </c>
    </row>
    <row r="202" spans="1:16">
      <c r="A202" s="5">
        <v>1391</v>
      </c>
      <c r="B202" s="5">
        <v>3</v>
      </c>
      <c r="C202" s="5" t="s">
        <v>518</v>
      </c>
      <c r="D202" s="5" t="s">
        <v>519</v>
      </c>
      <c r="E202" s="5">
        <v>25741</v>
      </c>
      <c r="F202" s="5">
        <v>30</v>
      </c>
      <c r="G202" s="5">
        <v>30</v>
      </c>
      <c r="H202" s="5">
        <v>0</v>
      </c>
      <c r="I202" s="5">
        <v>25681</v>
      </c>
      <c r="J202" s="5">
        <v>0</v>
      </c>
      <c r="K202" s="5">
        <v>53758</v>
      </c>
      <c r="L202" s="5">
        <v>256</v>
      </c>
      <c r="M202" s="5">
        <v>30</v>
      </c>
      <c r="N202" s="5">
        <v>0</v>
      </c>
      <c r="O202" s="5">
        <v>53472</v>
      </c>
      <c r="P202" s="5">
        <v>0</v>
      </c>
    </row>
    <row r="203" spans="1:16">
      <c r="A203" s="5">
        <v>1391</v>
      </c>
      <c r="B203" s="5">
        <v>4</v>
      </c>
      <c r="C203" s="5" t="s">
        <v>520</v>
      </c>
      <c r="D203" s="5" t="s">
        <v>519</v>
      </c>
      <c r="E203" s="5">
        <v>25741</v>
      </c>
      <c r="F203" s="5">
        <v>30</v>
      </c>
      <c r="G203" s="5">
        <v>30</v>
      </c>
      <c r="H203" s="5">
        <v>0</v>
      </c>
      <c r="I203" s="5">
        <v>25681</v>
      </c>
      <c r="J203" s="5">
        <v>0</v>
      </c>
      <c r="K203" s="5">
        <v>53758</v>
      </c>
      <c r="L203" s="5">
        <v>256</v>
      </c>
      <c r="M203" s="5">
        <v>30</v>
      </c>
      <c r="N203" s="5">
        <v>0</v>
      </c>
      <c r="O203" s="5">
        <v>53472</v>
      </c>
      <c r="P203" s="5">
        <v>0</v>
      </c>
    </row>
    <row r="204" spans="1:16">
      <c r="A204" s="5">
        <v>1391</v>
      </c>
      <c r="B204" s="5">
        <v>3</v>
      </c>
      <c r="C204" s="5" t="s">
        <v>521</v>
      </c>
      <c r="D204" s="5" t="s">
        <v>522</v>
      </c>
      <c r="E204" s="5">
        <v>917686</v>
      </c>
      <c r="F204" s="5">
        <v>284479</v>
      </c>
      <c r="G204" s="5">
        <v>131181</v>
      </c>
      <c r="H204" s="5">
        <v>29633</v>
      </c>
      <c r="I204" s="5">
        <v>472393</v>
      </c>
      <c r="J204" s="5">
        <v>0</v>
      </c>
      <c r="K204" s="5">
        <v>1761384</v>
      </c>
      <c r="L204" s="5">
        <v>469788</v>
      </c>
      <c r="M204" s="5">
        <v>173273</v>
      </c>
      <c r="N204" s="5">
        <v>417176</v>
      </c>
      <c r="O204" s="5">
        <v>701147</v>
      </c>
      <c r="P204" s="5">
        <v>0</v>
      </c>
    </row>
    <row r="205" spans="1:16">
      <c r="A205" s="5">
        <v>1391</v>
      </c>
      <c r="B205" s="5">
        <v>4</v>
      </c>
      <c r="C205" s="5" t="s">
        <v>523</v>
      </c>
      <c r="D205" s="5" t="s">
        <v>522</v>
      </c>
      <c r="E205" s="5">
        <v>917686</v>
      </c>
      <c r="F205" s="5">
        <v>284479</v>
      </c>
      <c r="G205" s="5">
        <v>131181</v>
      </c>
      <c r="H205" s="5">
        <v>29633</v>
      </c>
      <c r="I205" s="5">
        <v>472393</v>
      </c>
      <c r="J205" s="5">
        <v>0</v>
      </c>
      <c r="K205" s="5">
        <v>1761384</v>
      </c>
      <c r="L205" s="5">
        <v>469788</v>
      </c>
      <c r="M205" s="5">
        <v>173273</v>
      </c>
      <c r="N205" s="5">
        <v>417176</v>
      </c>
      <c r="O205" s="5">
        <v>701147</v>
      </c>
      <c r="P205" s="5">
        <v>0</v>
      </c>
    </row>
    <row r="206" spans="1:16">
      <c r="A206" s="5">
        <v>1391</v>
      </c>
      <c r="B206" s="5">
        <v>7</v>
      </c>
      <c r="C206" s="5" t="s">
        <v>524</v>
      </c>
      <c r="D206" s="5" t="s">
        <v>525</v>
      </c>
      <c r="E206" s="5">
        <v>397278</v>
      </c>
      <c r="F206" s="5">
        <v>90958</v>
      </c>
      <c r="G206" s="5">
        <v>8778</v>
      </c>
      <c r="H206" s="5">
        <v>13917</v>
      </c>
      <c r="I206" s="5">
        <v>283625</v>
      </c>
      <c r="J206" s="5">
        <v>0</v>
      </c>
      <c r="K206" s="5">
        <v>523393</v>
      </c>
      <c r="L206" s="5">
        <v>121783</v>
      </c>
      <c r="M206" s="5">
        <v>27620</v>
      </c>
      <c r="N206" s="5">
        <v>12399</v>
      </c>
      <c r="O206" s="5">
        <v>361591</v>
      </c>
      <c r="P206" s="5">
        <v>0</v>
      </c>
    </row>
    <row r="207" spans="1:16">
      <c r="A207" s="5">
        <v>1391</v>
      </c>
      <c r="B207" s="5">
        <v>9</v>
      </c>
      <c r="C207" s="5" t="s">
        <v>526</v>
      </c>
      <c r="D207" s="5" t="s">
        <v>525</v>
      </c>
      <c r="E207" s="5">
        <v>397278</v>
      </c>
      <c r="F207" s="5">
        <v>90958</v>
      </c>
      <c r="G207" s="5">
        <v>8778</v>
      </c>
      <c r="H207" s="5">
        <v>13917</v>
      </c>
      <c r="I207" s="5">
        <v>283625</v>
      </c>
      <c r="J207" s="5">
        <v>0</v>
      </c>
      <c r="K207" s="5">
        <v>523393</v>
      </c>
      <c r="L207" s="5">
        <v>121783</v>
      </c>
      <c r="M207" s="5">
        <v>27620</v>
      </c>
      <c r="N207" s="5">
        <v>12399</v>
      </c>
      <c r="O207" s="5">
        <v>361591</v>
      </c>
      <c r="P207" s="5">
        <v>0</v>
      </c>
    </row>
    <row r="208" spans="1:16">
      <c r="A208" s="5">
        <v>1391</v>
      </c>
      <c r="B208" s="5">
        <v>2</v>
      </c>
      <c r="C208" s="5" t="s">
        <v>527</v>
      </c>
      <c r="D208" s="5" t="s">
        <v>528</v>
      </c>
      <c r="E208" s="5">
        <v>145893</v>
      </c>
      <c r="F208" s="5">
        <v>5180</v>
      </c>
      <c r="G208" s="5">
        <v>59586</v>
      </c>
      <c r="H208" s="5">
        <v>5500</v>
      </c>
      <c r="I208" s="5">
        <v>75627</v>
      </c>
      <c r="J208" s="5">
        <v>0</v>
      </c>
      <c r="K208" s="5">
        <v>138181</v>
      </c>
      <c r="L208" s="5">
        <v>6036</v>
      </c>
      <c r="M208" s="5">
        <v>55705</v>
      </c>
      <c r="N208" s="5">
        <v>1500</v>
      </c>
      <c r="O208" s="5">
        <v>74940</v>
      </c>
      <c r="P208" s="5">
        <v>0</v>
      </c>
    </row>
    <row r="209" spans="1:16">
      <c r="A209" s="5">
        <v>1391</v>
      </c>
      <c r="B209" s="5">
        <v>7</v>
      </c>
      <c r="C209" s="5" t="s">
        <v>529</v>
      </c>
      <c r="D209" s="5" t="s">
        <v>530</v>
      </c>
      <c r="E209" s="5">
        <v>145893</v>
      </c>
      <c r="F209" s="5">
        <v>5180</v>
      </c>
      <c r="G209" s="5">
        <v>59586</v>
      </c>
      <c r="H209" s="5">
        <v>5500</v>
      </c>
      <c r="I209" s="5">
        <v>75627</v>
      </c>
      <c r="J209" s="5">
        <v>0</v>
      </c>
      <c r="K209" s="5">
        <v>138181</v>
      </c>
      <c r="L209" s="5">
        <v>6036</v>
      </c>
      <c r="M209" s="5">
        <v>55705</v>
      </c>
      <c r="N209" s="5">
        <v>1500</v>
      </c>
      <c r="O209" s="5">
        <v>74940</v>
      </c>
      <c r="P209" s="5">
        <v>0</v>
      </c>
    </row>
    <row r="210" spans="1:16">
      <c r="A210" s="5">
        <v>1391</v>
      </c>
      <c r="B210" s="5">
        <v>4</v>
      </c>
      <c r="C210" s="5" t="s">
        <v>531</v>
      </c>
      <c r="D210" s="5" t="s">
        <v>532</v>
      </c>
      <c r="E210" s="5">
        <v>118833</v>
      </c>
      <c r="F210" s="5">
        <v>4069</v>
      </c>
      <c r="G210" s="5">
        <v>56601</v>
      </c>
      <c r="H210" s="5">
        <v>2500</v>
      </c>
      <c r="I210" s="5">
        <v>55664</v>
      </c>
      <c r="J210" s="5">
        <v>0</v>
      </c>
      <c r="K210" s="5">
        <v>107711</v>
      </c>
      <c r="L210" s="5">
        <v>4557</v>
      </c>
      <c r="M210" s="5">
        <v>52869</v>
      </c>
      <c r="N210" s="5">
        <v>1500</v>
      </c>
      <c r="O210" s="5">
        <v>48785</v>
      </c>
      <c r="P210" s="5">
        <v>0</v>
      </c>
    </row>
    <row r="211" spans="1:16">
      <c r="A211" s="5">
        <v>1391</v>
      </c>
      <c r="B211" s="5">
        <v>4</v>
      </c>
      <c r="C211" s="5" t="s">
        <v>533</v>
      </c>
      <c r="D211" s="5" t="s">
        <v>534</v>
      </c>
      <c r="E211" s="5">
        <v>16225</v>
      </c>
      <c r="F211" s="5">
        <v>1111</v>
      </c>
      <c r="G211" s="5">
        <v>2986</v>
      </c>
      <c r="H211" s="5">
        <v>3000</v>
      </c>
      <c r="I211" s="5">
        <v>9129</v>
      </c>
      <c r="J211" s="5">
        <v>0</v>
      </c>
      <c r="K211" s="5">
        <v>13031</v>
      </c>
      <c r="L211" s="5">
        <v>1479</v>
      </c>
      <c r="M211" s="5">
        <v>2836</v>
      </c>
      <c r="N211" s="5">
        <v>0</v>
      </c>
      <c r="O211" s="5">
        <v>8716</v>
      </c>
      <c r="P211" s="5">
        <v>0</v>
      </c>
    </row>
    <row r="212" spans="1:16">
      <c r="A212" s="5">
        <v>1391</v>
      </c>
      <c r="B212" s="5">
        <v>4</v>
      </c>
      <c r="C212" s="5" t="s">
        <v>535</v>
      </c>
      <c r="D212" s="5" t="s">
        <v>536</v>
      </c>
      <c r="E212" s="5">
        <v>10153</v>
      </c>
      <c r="F212" s="5">
        <v>0</v>
      </c>
      <c r="G212" s="5">
        <v>0</v>
      </c>
      <c r="H212" s="5">
        <v>0</v>
      </c>
      <c r="I212" s="5">
        <v>10153</v>
      </c>
      <c r="J212" s="5">
        <v>0</v>
      </c>
      <c r="K212" s="5">
        <v>16296</v>
      </c>
      <c r="L212" s="5">
        <v>0</v>
      </c>
      <c r="M212" s="5">
        <v>0</v>
      </c>
      <c r="N212" s="5">
        <v>0</v>
      </c>
      <c r="O212" s="5">
        <v>16296</v>
      </c>
      <c r="P212" s="5">
        <v>0</v>
      </c>
    </row>
    <row r="213" spans="1:16">
      <c r="A213" s="5">
        <v>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</row>
    <row r="214" spans="1:16">
      <c r="A214" s="5">
        <v>0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</row>
    <row r="215" spans="1:16">
      <c r="A215" s="5">
        <v>0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</row>
    <row r="216" spans="1:16">
      <c r="A216" s="5">
        <v>0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</row>
    <row r="217" spans="1:16">
      <c r="A217" s="5">
        <v>0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</row>
    <row r="218" spans="1:16">
      <c r="A218" s="5">
        <v>0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</row>
    <row r="219" spans="1:16">
      <c r="A219" s="5">
        <v>0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</row>
    <row r="220" spans="1:16">
      <c r="A220" s="5">
        <v>0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</row>
    <row r="221" spans="1:16">
      <c r="A221" s="5">
        <v>0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</row>
    <row r="222" spans="1:16">
      <c r="A222" s="5">
        <v>0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</row>
    <row r="223" spans="1:16">
      <c r="A223" s="5">
        <v>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</row>
    <row r="224" spans="1:16">
      <c r="A224" s="5">
        <v>0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</row>
    <row r="225" spans="1:16">
      <c r="A225" s="5">
        <v>0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</row>
    <row r="226" spans="1:16">
      <c r="A226" s="5">
        <v>0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</row>
    <row r="227" spans="1:16">
      <c r="A227" s="5">
        <v>0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</row>
    <row r="228" spans="1:16">
      <c r="A228" s="5">
        <v>0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</row>
    <row r="229" spans="1:16">
      <c r="A229" s="5">
        <v>0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0</v>
      </c>
      <c r="P229" s="5">
        <v>0</v>
      </c>
    </row>
    <row r="230" spans="1:16">
      <c r="A230" s="5">
        <v>0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  <c r="P230" s="5">
        <v>0</v>
      </c>
    </row>
  </sheetData>
  <mergeCells count="8">
    <mergeCell ref="A2:A3"/>
    <mergeCell ref="D2:D3"/>
    <mergeCell ref="C1:P1"/>
    <mergeCell ref="B2:B3"/>
    <mergeCell ref="C2:C3"/>
    <mergeCell ref="K2:P2"/>
    <mergeCell ref="A1:B1"/>
    <mergeCell ref="E2:J2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36"/>
  <sheetViews>
    <sheetView rightToLeft="1" workbookViewId="0">
      <selection sqref="A1:B1"/>
    </sheetView>
  </sheetViews>
  <sheetFormatPr defaultRowHeight="15"/>
  <cols>
    <col min="1" max="1" width="8.85546875" style="3" customWidth="1"/>
    <col min="2" max="2" width="17.7109375" style="4" bestFit="1" customWidth="1"/>
    <col min="3" max="4" width="14.42578125" style="3" customWidth="1"/>
    <col min="5" max="5" width="16.28515625" style="3" customWidth="1"/>
    <col min="6" max="7" width="13" style="3" customWidth="1"/>
    <col min="8" max="8" width="12.7109375" style="3" customWidth="1"/>
    <col min="9" max="9" width="14" style="3" customWidth="1"/>
    <col min="10" max="10" width="12.5703125" style="3" customWidth="1"/>
    <col min="11" max="11" width="13.28515625" style="3" customWidth="1"/>
    <col min="12" max="12" width="22.7109375" style="3" customWidth="1"/>
    <col min="13" max="17" width="13.28515625" style="3" customWidth="1"/>
    <col min="18" max="18" width="16.85546875" style="3" customWidth="1"/>
    <col min="19" max="19" width="18.7109375" style="3" customWidth="1"/>
    <col min="20" max="20" width="16.140625" style="3" customWidth="1"/>
    <col min="21" max="22" width="14" style="3" bestFit="1" customWidth="1"/>
    <col min="23" max="23" width="12" style="3" customWidth="1"/>
    <col min="24" max="24" width="13.5703125" style="3" customWidth="1"/>
    <col min="25" max="25" width="15.7109375" style="3" customWidth="1"/>
  </cols>
  <sheetData>
    <row r="1" spans="1:25" ht="15.75" thickBot="1">
      <c r="A1" s="7" t="s">
        <v>159</v>
      </c>
      <c r="B1" s="7"/>
      <c r="C1" s="6" t="str">
        <f>CONCATENATE("11-",'فهرست جداول'!E2,"-",MID('فهرست جداول'!A1, 58,10), "                  (میلیون ریال)")</f>
        <v>11-خلاصه آمار کارگاه‏ها بر حسب استان-91 کل کشور                  (میلیون ریال)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ht="21" customHeight="1" thickBot="1">
      <c r="A2" s="17" t="s">
        <v>128</v>
      </c>
      <c r="B2" s="17" t="s">
        <v>152</v>
      </c>
      <c r="C2" s="20" t="s">
        <v>11</v>
      </c>
      <c r="D2" s="20" t="s">
        <v>86</v>
      </c>
      <c r="E2" s="20"/>
      <c r="F2" s="20"/>
      <c r="G2" s="20"/>
      <c r="H2" s="20"/>
      <c r="I2" s="20"/>
      <c r="J2" s="20"/>
      <c r="K2" s="20" t="s">
        <v>89</v>
      </c>
      <c r="L2" s="20" t="s">
        <v>154</v>
      </c>
      <c r="M2" s="20"/>
      <c r="N2" s="21" t="s">
        <v>158</v>
      </c>
      <c r="O2" s="21" t="s">
        <v>155</v>
      </c>
      <c r="P2" s="20" t="s">
        <v>157</v>
      </c>
      <c r="Q2" s="20"/>
      <c r="R2" s="20" t="s">
        <v>124</v>
      </c>
      <c r="S2" s="20" t="s">
        <v>125</v>
      </c>
      <c r="T2" s="20" t="s">
        <v>87</v>
      </c>
      <c r="U2" s="20" t="s">
        <v>88</v>
      </c>
      <c r="V2" s="20"/>
      <c r="W2" s="20" t="s">
        <v>90</v>
      </c>
      <c r="X2" s="20" t="s">
        <v>91</v>
      </c>
      <c r="Y2" s="20"/>
    </row>
    <row r="3" spans="1:25" ht="21" customHeight="1" thickBot="1">
      <c r="A3" s="22"/>
      <c r="B3" s="22"/>
      <c r="C3" s="20"/>
      <c r="D3" s="20" t="s">
        <v>92</v>
      </c>
      <c r="E3" s="20"/>
      <c r="F3" s="20"/>
      <c r="G3" s="20" t="s">
        <v>93</v>
      </c>
      <c r="H3" s="20"/>
      <c r="I3" s="20" t="s">
        <v>94</v>
      </c>
      <c r="J3" s="20"/>
      <c r="K3" s="20"/>
      <c r="L3" s="20"/>
      <c r="M3" s="20"/>
      <c r="N3" s="23"/>
      <c r="O3" s="23"/>
      <c r="P3" s="21" t="s">
        <v>98</v>
      </c>
      <c r="Q3" s="21" t="s">
        <v>99</v>
      </c>
      <c r="R3" s="20"/>
      <c r="S3" s="20"/>
      <c r="T3" s="24"/>
      <c r="U3" s="20"/>
      <c r="V3" s="20"/>
      <c r="W3" s="24"/>
      <c r="X3" s="20" t="s">
        <v>95</v>
      </c>
      <c r="Y3" s="20" t="s">
        <v>96</v>
      </c>
    </row>
    <row r="4" spans="1:25" ht="24" customHeight="1" thickBot="1">
      <c r="A4" s="22"/>
      <c r="B4" s="22"/>
      <c r="C4" s="20"/>
      <c r="D4" s="27" t="s">
        <v>2</v>
      </c>
      <c r="E4" s="27" t="s">
        <v>97</v>
      </c>
      <c r="F4" s="27" t="s">
        <v>7</v>
      </c>
      <c r="G4" s="27" t="s">
        <v>97</v>
      </c>
      <c r="H4" s="27" t="s">
        <v>7</v>
      </c>
      <c r="I4" s="27" t="s">
        <v>97</v>
      </c>
      <c r="J4" s="27" t="s">
        <v>7</v>
      </c>
      <c r="K4" s="20"/>
      <c r="L4" s="27" t="s">
        <v>156</v>
      </c>
      <c r="M4" s="28" t="s">
        <v>153</v>
      </c>
      <c r="N4" s="25"/>
      <c r="O4" s="25"/>
      <c r="P4" s="25"/>
      <c r="Q4" s="25"/>
      <c r="R4" s="20"/>
      <c r="S4" s="20"/>
      <c r="T4" s="24"/>
      <c r="U4" s="27" t="s">
        <v>20</v>
      </c>
      <c r="V4" s="27" t="s">
        <v>21</v>
      </c>
      <c r="W4" s="24"/>
      <c r="X4" s="20"/>
      <c r="Y4" s="20"/>
    </row>
    <row r="5" spans="1:25">
      <c r="A5" s="5">
        <v>1391</v>
      </c>
      <c r="B5" s="5" t="s">
        <v>537</v>
      </c>
      <c r="C5" s="5">
        <v>27691</v>
      </c>
      <c r="D5" s="5">
        <v>1571626</v>
      </c>
      <c r="E5" s="5">
        <v>1415493</v>
      </c>
      <c r="F5" s="5">
        <v>156133</v>
      </c>
      <c r="G5" s="5">
        <v>1408081</v>
      </c>
      <c r="H5" s="5">
        <v>155833</v>
      </c>
      <c r="I5" s="5">
        <v>7413</v>
      </c>
      <c r="J5" s="5">
        <v>300</v>
      </c>
      <c r="K5" s="5">
        <v>198404460</v>
      </c>
      <c r="L5" s="5">
        <v>2600837813</v>
      </c>
      <c r="M5" s="5">
        <v>229294708</v>
      </c>
      <c r="N5" s="5">
        <v>3495916874</v>
      </c>
      <c r="O5" s="5">
        <v>3468830910</v>
      </c>
      <c r="P5" s="5">
        <v>390896844</v>
      </c>
      <c r="Q5" s="5">
        <v>17572860</v>
      </c>
      <c r="R5" s="5">
        <v>2722764743</v>
      </c>
      <c r="S5" s="5">
        <v>3745253032</v>
      </c>
      <c r="T5" s="5">
        <v>1022488289</v>
      </c>
      <c r="U5" s="5">
        <v>7806040</v>
      </c>
      <c r="V5" s="5">
        <v>104720555</v>
      </c>
      <c r="W5" s="5">
        <v>18967835</v>
      </c>
      <c r="X5" s="5">
        <v>174157649</v>
      </c>
      <c r="Y5" s="5">
        <v>123688529</v>
      </c>
    </row>
    <row r="6" spans="1:25">
      <c r="A6" s="5">
        <v>1391</v>
      </c>
      <c r="B6" s="5" t="s">
        <v>538</v>
      </c>
      <c r="C6" s="5">
        <v>1521</v>
      </c>
      <c r="D6" s="5">
        <v>85607</v>
      </c>
      <c r="E6" s="5">
        <v>77790</v>
      </c>
      <c r="F6" s="5">
        <v>7817</v>
      </c>
      <c r="G6" s="5">
        <v>77239</v>
      </c>
      <c r="H6" s="5">
        <v>7809</v>
      </c>
      <c r="I6" s="5">
        <v>550</v>
      </c>
      <c r="J6" s="5">
        <v>8</v>
      </c>
      <c r="K6" s="5">
        <v>9030181</v>
      </c>
      <c r="L6" s="5">
        <v>141161901</v>
      </c>
      <c r="M6" s="5">
        <v>6782304</v>
      </c>
      <c r="N6" s="5">
        <v>184438837</v>
      </c>
      <c r="O6" s="5">
        <v>181775697</v>
      </c>
      <c r="P6" s="5">
        <v>9262745</v>
      </c>
      <c r="Q6" s="5">
        <v>358238</v>
      </c>
      <c r="R6" s="5">
        <v>145857779</v>
      </c>
      <c r="S6" s="5">
        <v>187448483</v>
      </c>
      <c r="T6" s="5">
        <v>41590704</v>
      </c>
      <c r="U6" s="5">
        <v>225814</v>
      </c>
      <c r="V6" s="5">
        <v>2703883</v>
      </c>
      <c r="W6" s="5">
        <v>617175</v>
      </c>
      <c r="X6" s="5">
        <v>8375587</v>
      </c>
      <c r="Y6" s="5">
        <v>4486740</v>
      </c>
    </row>
    <row r="7" spans="1:25">
      <c r="A7" s="5">
        <v>1391</v>
      </c>
      <c r="B7" s="5" t="s">
        <v>539</v>
      </c>
      <c r="C7" s="5">
        <v>687</v>
      </c>
      <c r="D7" s="5">
        <v>26920</v>
      </c>
      <c r="E7" s="5">
        <v>24367</v>
      </c>
      <c r="F7" s="5">
        <v>2553</v>
      </c>
      <c r="G7" s="5">
        <v>23977</v>
      </c>
      <c r="H7" s="5">
        <v>2541</v>
      </c>
      <c r="I7" s="5">
        <v>389</v>
      </c>
      <c r="J7" s="5">
        <v>12</v>
      </c>
      <c r="K7" s="5">
        <v>2717157</v>
      </c>
      <c r="L7" s="5">
        <v>17319013</v>
      </c>
      <c r="M7" s="5">
        <v>1269097</v>
      </c>
      <c r="N7" s="5">
        <v>28477066</v>
      </c>
      <c r="O7" s="5">
        <v>33990094</v>
      </c>
      <c r="P7" s="5">
        <v>2464701</v>
      </c>
      <c r="Q7" s="5">
        <v>130063</v>
      </c>
      <c r="R7" s="5">
        <v>19283120</v>
      </c>
      <c r="S7" s="5">
        <v>29492436</v>
      </c>
      <c r="T7" s="5">
        <v>10209317</v>
      </c>
      <c r="U7" s="5">
        <v>24150</v>
      </c>
      <c r="V7" s="5">
        <v>683637</v>
      </c>
      <c r="W7" s="5">
        <v>191890</v>
      </c>
      <c r="X7" s="5">
        <v>1039494</v>
      </c>
      <c r="Y7" s="5">
        <v>1236266</v>
      </c>
    </row>
    <row r="8" spans="1:25">
      <c r="A8" s="5">
        <v>1391</v>
      </c>
      <c r="B8" s="5" t="s">
        <v>540</v>
      </c>
      <c r="C8" s="5">
        <v>226</v>
      </c>
      <c r="D8" s="5">
        <v>8841</v>
      </c>
      <c r="E8" s="5">
        <v>8162</v>
      </c>
      <c r="F8" s="5">
        <v>679</v>
      </c>
      <c r="G8" s="5">
        <v>8042</v>
      </c>
      <c r="H8" s="5">
        <v>672</v>
      </c>
      <c r="I8" s="5">
        <v>121</v>
      </c>
      <c r="J8" s="5">
        <v>7</v>
      </c>
      <c r="K8" s="5">
        <v>795030</v>
      </c>
      <c r="L8" s="5">
        <v>6367983</v>
      </c>
      <c r="M8" s="5">
        <v>615588</v>
      </c>
      <c r="N8" s="5">
        <v>9221931</v>
      </c>
      <c r="O8" s="5">
        <v>9565252</v>
      </c>
      <c r="P8" s="5">
        <v>483711</v>
      </c>
      <c r="Q8" s="5">
        <v>21708</v>
      </c>
      <c r="R8" s="5">
        <v>6827456</v>
      </c>
      <c r="S8" s="5">
        <v>9843273</v>
      </c>
      <c r="T8" s="5">
        <v>3015817</v>
      </c>
      <c r="U8" s="5">
        <v>10219</v>
      </c>
      <c r="V8" s="5">
        <v>166854</v>
      </c>
      <c r="W8" s="5">
        <v>56417</v>
      </c>
      <c r="X8" s="5">
        <v>721592</v>
      </c>
      <c r="Y8" s="5">
        <v>315991</v>
      </c>
    </row>
    <row r="9" spans="1:25">
      <c r="A9" s="5">
        <v>1391</v>
      </c>
      <c r="B9" s="5" t="s">
        <v>541</v>
      </c>
      <c r="C9" s="5">
        <v>3362</v>
      </c>
      <c r="D9" s="5">
        <v>195553</v>
      </c>
      <c r="E9" s="5">
        <v>181659</v>
      </c>
      <c r="F9" s="5">
        <v>13894</v>
      </c>
      <c r="G9" s="5">
        <v>180742</v>
      </c>
      <c r="H9" s="5">
        <v>13870</v>
      </c>
      <c r="I9" s="5">
        <v>917</v>
      </c>
      <c r="J9" s="5">
        <v>24</v>
      </c>
      <c r="K9" s="5">
        <v>27004378</v>
      </c>
      <c r="L9" s="5">
        <v>381451052</v>
      </c>
      <c r="M9" s="5">
        <v>25298414</v>
      </c>
      <c r="N9" s="5">
        <v>500153617</v>
      </c>
      <c r="O9" s="5">
        <v>492403438</v>
      </c>
      <c r="P9" s="5">
        <v>41479980</v>
      </c>
      <c r="Q9" s="5">
        <v>1775085</v>
      </c>
      <c r="R9" s="5">
        <v>398006893</v>
      </c>
      <c r="S9" s="5">
        <v>508571754</v>
      </c>
      <c r="T9" s="5">
        <v>110564862</v>
      </c>
      <c r="U9" s="5">
        <v>229325</v>
      </c>
      <c r="V9" s="5">
        <v>11436761</v>
      </c>
      <c r="W9" s="5">
        <v>2087449</v>
      </c>
      <c r="X9" s="5">
        <v>24320922</v>
      </c>
      <c r="Y9" s="5">
        <v>11154854</v>
      </c>
    </row>
    <row r="10" spans="1:25">
      <c r="A10" s="5">
        <v>1391</v>
      </c>
      <c r="B10" s="5" t="s">
        <v>542</v>
      </c>
      <c r="C10" s="5">
        <v>1231</v>
      </c>
      <c r="D10" s="5">
        <v>78523</v>
      </c>
      <c r="E10" s="5">
        <v>67565</v>
      </c>
      <c r="F10" s="5">
        <v>10958</v>
      </c>
      <c r="G10" s="5">
        <v>67443</v>
      </c>
      <c r="H10" s="5">
        <v>10951</v>
      </c>
      <c r="I10" s="5">
        <v>122</v>
      </c>
      <c r="J10" s="5">
        <v>7</v>
      </c>
      <c r="K10" s="5">
        <v>9252654</v>
      </c>
      <c r="L10" s="5">
        <v>54336139</v>
      </c>
      <c r="M10" s="5">
        <v>9076872</v>
      </c>
      <c r="N10" s="5">
        <v>87403061</v>
      </c>
      <c r="O10" s="5">
        <v>129813749</v>
      </c>
      <c r="P10" s="5">
        <v>3512936</v>
      </c>
      <c r="Q10" s="5">
        <v>185631</v>
      </c>
      <c r="R10" s="5">
        <v>57279295</v>
      </c>
      <c r="S10" s="5">
        <v>93419375</v>
      </c>
      <c r="T10" s="5">
        <v>36140081</v>
      </c>
      <c r="U10" s="5">
        <v>173850</v>
      </c>
      <c r="V10" s="5">
        <v>3025969</v>
      </c>
      <c r="W10" s="5">
        <v>589349</v>
      </c>
      <c r="X10" s="5">
        <v>9923987</v>
      </c>
      <c r="Y10" s="5">
        <v>5816389</v>
      </c>
    </row>
    <row r="11" spans="1:25">
      <c r="A11" s="5">
        <v>1391</v>
      </c>
      <c r="B11" s="5" t="s">
        <v>543</v>
      </c>
      <c r="C11" s="5">
        <v>82</v>
      </c>
      <c r="D11" s="5">
        <v>2577</v>
      </c>
      <c r="E11" s="5">
        <v>2353</v>
      </c>
      <c r="F11" s="5">
        <v>224</v>
      </c>
      <c r="G11" s="5">
        <v>2346</v>
      </c>
      <c r="H11" s="5">
        <v>224</v>
      </c>
      <c r="I11" s="5">
        <v>7</v>
      </c>
      <c r="J11" s="5">
        <v>0</v>
      </c>
      <c r="K11" s="5">
        <v>270579</v>
      </c>
      <c r="L11" s="5">
        <v>1880752</v>
      </c>
      <c r="M11" s="5">
        <v>125272</v>
      </c>
      <c r="N11" s="5">
        <v>3574485</v>
      </c>
      <c r="O11" s="5">
        <v>3601918</v>
      </c>
      <c r="P11" s="5">
        <v>741624</v>
      </c>
      <c r="Q11" s="5">
        <v>28598</v>
      </c>
      <c r="R11" s="5">
        <v>2264799</v>
      </c>
      <c r="S11" s="5">
        <v>3607132</v>
      </c>
      <c r="T11" s="5">
        <v>1342333</v>
      </c>
      <c r="U11" s="5">
        <v>2904</v>
      </c>
      <c r="V11" s="5">
        <v>296438</v>
      </c>
      <c r="W11" s="5">
        <v>10280</v>
      </c>
      <c r="X11" s="5">
        <v>14458</v>
      </c>
      <c r="Y11" s="5">
        <v>113482</v>
      </c>
    </row>
    <row r="12" spans="1:25">
      <c r="A12" s="5">
        <v>1391</v>
      </c>
      <c r="B12" s="5" t="s">
        <v>544</v>
      </c>
      <c r="C12" s="5">
        <v>169</v>
      </c>
      <c r="D12" s="5">
        <v>19559</v>
      </c>
      <c r="E12" s="5">
        <v>17843</v>
      </c>
      <c r="F12" s="5">
        <v>1716</v>
      </c>
      <c r="G12" s="5">
        <v>17722</v>
      </c>
      <c r="H12" s="5">
        <v>1712</v>
      </c>
      <c r="I12" s="5">
        <v>121</v>
      </c>
      <c r="J12" s="5">
        <v>4</v>
      </c>
      <c r="K12" s="5">
        <v>2487420</v>
      </c>
      <c r="L12" s="5">
        <v>165033912</v>
      </c>
      <c r="M12" s="5">
        <v>479917</v>
      </c>
      <c r="N12" s="5">
        <v>273361023</v>
      </c>
      <c r="O12" s="5">
        <v>257269790</v>
      </c>
      <c r="P12" s="5">
        <v>123380122</v>
      </c>
      <c r="Q12" s="5">
        <v>5766721</v>
      </c>
      <c r="R12" s="5">
        <v>175516116</v>
      </c>
      <c r="S12" s="5">
        <v>276556366</v>
      </c>
      <c r="T12" s="5">
        <v>101040251</v>
      </c>
      <c r="U12" s="5">
        <v>142894</v>
      </c>
      <c r="V12" s="5">
        <v>7275332</v>
      </c>
      <c r="W12" s="5">
        <v>264251</v>
      </c>
      <c r="X12" s="5">
        <v>8713852</v>
      </c>
      <c r="Y12" s="5">
        <v>5333695</v>
      </c>
    </row>
    <row r="13" spans="1:25">
      <c r="A13" s="5">
        <v>1391</v>
      </c>
      <c r="B13" s="5" t="s">
        <v>545</v>
      </c>
      <c r="C13" s="5">
        <v>6218</v>
      </c>
      <c r="D13" s="5">
        <v>365525</v>
      </c>
      <c r="E13" s="5">
        <v>327560</v>
      </c>
      <c r="F13" s="5">
        <v>37965</v>
      </c>
      <c r="G13" s="5">
        <v>326528</v>
      </c>
      <c r="H13" s="5">
        <v>37951</v>
      </c>
      <c r="I13" s="5">
        <v>1032</v>
      </c>
      <c r="J13" s="5">
        <v>14</v>
      </c>
      <c r="K13" s="5">
        <v>52217893</v>
      </c>
      <c r="L13" s="5">
        <v>465934247</v>
      </c>
      <c r="M13" s="5">
        <v>73933825</v>
      </c>
      <c r="N13" s="5">
        <v>618338219</v>
      </c>
      <c r="O13" s="5">
        <v>621706308</v>
      </c>
      <c r="P13" s="5">
        <v>24405705</v>
      </c>
      <c r="Q13" s="5">
        <v>1010527</v>
      </c>
      <c r="R13" s="5">
        <v>485379301</v>
      </c>
      <c r="S13" s="5">
        <v>637157343</v>
      </c>
      <c r="T13" s="5">
        <v>151778042</v>
      </c>
      <c r="U13" s="5">
        <v>3249807</v>
      </c>
      <c r="V13" s="5">
        <v>19266874</v>
      </c>
      <c r="W13" s="5">
        <v>3920915</v>
      </c>
      <c r="X13" s="5">
        <v>30455350</v>
      </c>
      <c r="Y13" s="5">
        <v>24284855</v>
      </c>
    </row>
    <row r="14" spans="1:25">
      <c r="A14" s="5">
        <v>1391</v>
      </c>
      <c r="B14" s="5" t="s">
        <v>546</v>
      </c>
      <c r="C14" s="5">
        <v>327</v>
      </c>
      <c r="D14" s="5">
        <v>10998</v>
      </c>
      <c r="E14" s="5">
        <v>9730</v>
      </c>
      <c r="F14" s="5">
        <v>1268</v>
      </c>
      <c r="G14" s="5">
        <v>9584</v>
      </c>
      <c r="H14" s="5">
        <v>1264</v>
      </c>
      <c r="I14" s="5">
        <v>146</v>
      </c>
      <c r="J14" s="5">
        <v>4</v>
      </c>
      <c r="K14" s="5">
        <v>929363</v>
      </c>
      <c r="L14" s="5">
        <v>9666212</v>
      </c>
      <c r="M14" s="5">
        <v>680359</v>
      </c>
      <c r="N14" s="5">
        <v>16255044</v>
      </c>
      <c r="O14" s="5">
        <v>15286008</v>
      </c>
      <c r="P14" s="5">
        <v>1185286</v>
      </c>
      <c r="Q14" s="5">
        <v>76406</v>
      </c>
      <c r="R14" s="5">
        <v>10228415</v>
      </c>
      <c r="S14" s="5">
        <v>16214435</v>
      </c>
      <c r="T14" s="5">
        <v>5986021</v>
      </c>
      <c r="U14" s="5">
        <v>1670</v>
      </c>
      <c r="V14" s="5">
        <v>215751</v>
      </c>
      <c r="W14" s="5">
        <v>159314</v>
      </c>
      <c r="X14" s="5">
        <v>989714</v>
      </c>
      <c r="Y14" s="5">
        <v>547802</v>
      </c>
    </row>
    <row r="15" spans="1:25">
      <c r="A15" s="5">
        <v>1391</v>
      </c>
      <c r="B15" s="5" t="s">
        <v>547</v>
      </c>
      <c r="C15" s="5">
        <v>148</v>
      </c>
      <c r="D15" s="5">
        <v>7254</v>
      </c>
      <c r="E15" s="5">
        <v>6697</v>
      </c>
      <c r="F15" s="5">
        <v>557</v>
      </c>
      <c r="G15" s="5">
        <v>6673</v>
      </c>
      <c r="H15" s="5">
        <v>556</v>
      </c>
      <c r="I15" s="5">
        <v>24</v>
      </c>
      <c r="J15" s="5">
        <v>1</v>
      </c>
      <c r="K15" s="5">
        <v>840385</v>
      </c>
      <c r="L15" s="5">
        <v>4839905</v>
      </c>
      <c r="M15" s="5">
        <v>152601</v>
      </c>
      <c r="N15" s="5">
        <v>8052630</v>
      </c>
      <c r="O15" s="5">
        <v>7930779</v>
      </c>
      <c r="P15" s="5">
        <v>40929</v>
      </c>
      <c r="Q15" s="5">
        <v>2964</v>
      </c>
      <c r="R15" s="5">
        <v>5364069</v>
      </c>
      <c r="S15" s="5">
        <v>8263283</v>
      </c>
      <c r="T15" s="5">
        <v>2899214</v>
      </c>
      <c r="U15" s="5">
        <v>2392</v>
      </c>
      <c r="V15" s="5">
        <v>218080</v>
      </c>
      <c r="W15" s="5">
        <v>67409</v>
      </c>
      <c r="X15" s="5">
        <v>379763</v>
      </c>
      <c r="Y15" s="5">
        <v>501333</v>
      </c>
    </row>
    <row r="16" spans="1:25">
      <c r="A16" s="5">
        <v>1391</v>
      </c>
      <c r="B16" s="5" t="s">
        <v>548</v>
      </c>
      <c r="C16" s="5">
        <v>1983</v>
      </c>
      <c r="D16" s="5">
        <v>102530</v>
      </c>
      <c r="E16" s="5">
        <v>90487</v>
      </c>
      <c r="F16" s="5">
        <v>12043</v>
      </c>
      <c r="G16" s="5">
        <v>90058</v>
      </c>
      <c r="H16" s="5">
        <v>12034</v>
      </c>
      <c r="I16" s="5">
        <v>429</v>
      </c>
      <c r="J16" s="5">
        <v>9</v>
      </c>
      <c r="K16" s="5">
        <v>10396989</v>
      </c>
      <c r="L16" s="5">
        <v>57959249</v>
      </c>
      <c r="M16" s="5">
        <v>8050468</v>
      </c>
      <c r="N16" s="5">
        <v>89657329</v>
      </c>
      <c r="O16" s="5">
        <v>91234834</v>
      </c>
      <c r="P16" s="5">
        <v>5193939</v>
      </c>
      <c r="Q16" s="5">
        <v>230911</v>
      </c>
      <c r="R16" s="5">
        <v>61790343</v>
      </c>
      <c r="S16" s="5">
        <v>94889270</v>
      </c>
      <c r="T16" s="5">
        <v>33098927</v>
      </c>
      <c r="U16" s="5">
        <v>561746</v>
      </c>
      <c r="V16" s="5">
        <v>3063470</v>
      </c>
      <c r="W16" s="5">
        <v>729335</v>
      </c>
      <c r="X16" s="5">
        <v>1372480</v>
      </c>
      <c r="Y16" s="5">
        <v>3460282</v>
      </c>
    </row>
    <row r="17" spans="1:25">
      <c r="A17" s="5">
        <v>1391</v>
      </c>
      <c r="B17" s="5" t="s">
        <v>549</v>
      </c>
      <c r="C17" s="5">
        <v>121</v>
      </c>
      <c r="D17" s="5">
        <v>8054</v>
      </c>
      <c r="E17" s="5">
        <v>7588</v>
      </c>
      <c r="F17" s="5">
        <v>466</v>
      </c>
      <c r="G17" s="5">
        <v>7531</v>
      </c>
      <c r="H17" s="5">
        <v>464</v>
      </c>
      <c r="I17" s="5">
        <v>57</v>
      </c>
      <c r="J17" s="5">
        <v>2</v>
      </c>
      <c r="K17" s="5">
        <v>1200945</v>
      </c>
      <c r="L17" s="5">
        <v>3576544</v>
      </c>
      <c r="M17" s="5">
        <v>126690</v>
      </c>
      <c r="N17" s="5">
        <v>10171994</v>
      </c>
      <c r="O17" s="5">
        <v>9915891</v>
      </c>
      <c r="P17" s="5">
        <v>2921237</v>
      </c>
      <c r="Q17" s="5">
        <v>146044</v>
      </c>
      <c r="R17" s="5">
        <v>4604274</v>
      </c>
      <c r="S17" s="5">
        <v>10776840</v>
      </c>
      <c r="T17" s="5">
        <v>6172566</v>
      </c>
      <c r="U17" s="5">
        <v>91631</v>
      </c>
      <c r="V17" s="5">
        <v>366726</v>
      </c>
      <c r="W17" s="5">
        <v>88193</v>
      </c>
      <c r="X17" s="5">
        <v>767468</v>
      </c>
      <c r="Y17" s="5">
        <v>622248</v>
      </c>
    </row>
    <row r="18" spans="1:25">
      <c r="A18" s="5">
        <v>1391</v>
      </c>
      <c r="B18" s="5" t="s">
        <v>550</v>
      </c>
      <c r="C18" s="5">
        <v>608</v>
      </c>
      <c r="D18" s="5">
        <v>79478</v>
      </c>
      <c r="E18" s="5">
        <v>73280</v>
      </c>
      <c r="F18" s="5">
        <v>6198</v>
      </c>
      <c r="G18" s="5">
        <v>73044</v>
      </c>
      <c r="H18" s="5">
        <v>6185</v>
      </c>
      <c r="I18" s="5">
        <v>235</v>
      </c>
      <c r="J18" s="5">
        <v>13</v>
      </c>
      <c r="K18" s="5">
        <v>17957321</v>
      </c>
      <c r="L18" s="5">
        <v>361683990</v>
      </c>
      <c r="M18" s="5">
        <v>10471266</v>
      </c>
      <c r="N18" s="5">
        <v>517322517</v>
      </c>
      <c r="O18" s="5">
        <v>491694317</v>
      </c>
      <c r="P18" s="5">
        <v>83794206</v>
      </c>
      <c r="Q18" s="5">
        <v>3523019</v>
      </c>
      <c r="R18" s="5">
        <v>378632275</v>
      </c>
      <c r="S18" s="5">
        <v>526133079</v>
      </c>
      <c r="T18" s="5">
        <v>147500804</v>
      </c>
      <c r="U18" s="5">
        <v>1209135</v>
      </c>
      <c r="V18" s="5">
        <v>23838090</v>
      </c>
      <c r="W18" s="5">
        <v>1824489</v>
      </c>
      <c r="X18" s="5">
        <v>28398302</v>
      </c>
      <c r="Y18" s="5">
        <v>17844683</v>
      </c>
    </row>
    <row r="19" spans="1:25">
      <c r="A19" s="5">
        <v>1391</v>
      </c>
      <c r="B19" s="5" t="s">
        <v>551</v>
      </c>
      <c r="C19" s="5">
        <v>369</v>
      </c>
      <c r="D19" s="5">
        <v>27658</v>
      </c>
      <c r="E19" s="5">
        <v>25107</v>
      </c>
      <c r="F19" s="5">
        <v>2551</v>
      </c>
      <c r="G19" s="5">
        <v>25071</v>
      </c>
      <c r="H19" s="5">
        <v>2550</v>
      </c>
      <c r="I19" s="5">
        <v>36</v>
      </c>
      <c r="J19" s="5">
        <v>1</v>
      </c>
      <c r="K19" s="5">
        <v>3074915</v>
      </c>
      <c r="L19" s="5">
        <v>19394705</v>
      </c>
      <c r="M19" s="5">
        <v>3381836</v>
      </c>
      <c r="N19" s="5">
        <v>33919273</v>
      </c>
      <c r="O19" s="5">
        <v>33005184</v>
      </c>
      <c r="P19" s="5">
        <v>4780911</v>
      </c>
      <c r="Q19" s="5">
        <v>197635</v>
      </c>
      <c r="R19" s="5">
        <v>20984932</v>
      </c>
      <c r="S19" s="5">
        <v>35348586</v>
      </c>
      <c r="T19" s="5">
        <v>14363653</v>
      </c>
      <c r="U19" s="5">
        <v>14589</v>
      </c>
      <c r="V19" s="5">
        <v>915315</v>
      </c>
      <c r="W19" s="5">
        <v>229904</v>
      </c>
      <c r="X19" s="5">
        <v>2252825</v>
      </c>
      <c r="Y19" s="5">
        <v>1372990</v>
      </c>
    </row>
    <row r="20" spans="1:25">
      <c r="A20" s="5">
        <v>1391</v>
      </c>
      <c r="B20" s="5" t="s">
        <v>552</v>
      </c>
      <c r="C20" s="5">
        <v>1020</v>
      </c>
      <c r="D20" s="5">
        <v>35770</v>
      </c>
      <c r="E20" s="5">
        <v>32380</v>
      </c>
      <c r="F20" s="5">
        <v>3390</v>
      </c>
      <c r="G20" s="5">
        <v>32342</v>
      </c>
      <c r="H20" s="5">
        <v>3387</v>
      </c>
      <c r="I20" s="5">
        <v>38</v>
      </c>
      <c r="J20" s="5">
        <v>3</v>
      </c>
      <c r="K20" s="5">
        <v>2950394</v>
      </c>
      <c r="L20" s="5">
        <v>27140740</v>
      </c>
      <c r="M20" s="5">
        <v>1911251</v>
      </c>
      <c r="N20" s="5">
        <v>42388081</v>
      </c>
      <c r="O20" s="5">
        <v>44677482</v>
      </c>
      <c r="P20" s="5">
        <v>1450406</v>
      </c>
      <c r="Q20" s="5">
        <v>55759</v>
      </c>
      <c r="R20" s="5">
        <v>28631763</v>
      </c>
      <c r="S20" s="5">
        <v>42912887</v>
      </c>
      <c r="T20" s="5">
        <v>14281124</v>
      </c>
      <c r="U20" s="5">
        <v>4340</v>
      </c>
      <c r="V20" s="5">
        <v>492255</v>
      </c>
      <c r="W20" s="5">
        <v>81165</v>
      </c>
      <c r="X20" s="5">
        <v>-794308</v>
      </c>
      <c r="Y20" s="5">
        <v>1453128</v>
      </c>
    </row>
    <row r="21" spans="1:25">
      <c r="A21" s="5">
        <v>1391</v>
      </c>
      <c r="B21" s="5" t="s">
        <v>553</v>
      </c>
      <c r="C21" s="5">
        <v>257</v>
      </c>
      <c r="D21" s="5">
        <v>7312</v>
      </c>
      <c r="E21" s="5">
        <v>6714</v>
      </c>
      <c r="F21" s="5">
        <v>598</v>
      </c>
      <c r="G21" s="5">
        <v>6649</v>
      </c>
      <c r="H21" s="5">
        <v>598</v>
      </c>
      <c r="I21" s="5">
        <v>65</v>
      </c>
      <c r="J21" s="5">
        <v>0</v>
      </c>
      <c r="K21" s="5">
        <v>773971</v>
      </c>
      <c r="L21" s="5">
        <v>3133719</v>
      </c>
      <c r="M21" s="5">
        <v>283855</v>
      </c>
      <c r="N21" s="5">
        <v>7133811</v>
      </c>
      <c r="O21" s="5">
        <v>7089385</v>
      </c>
      <c r="P21" s="5">
        <v>587721</v>
      </c>
      <c r="Q21" s="5">
        <v>22762</v>
      </c>
      <c r="R21" s="5">
        <v>3880149</v>
      </c>
      <c r="S21" s="5">
        <v>7326343</v>
      </c>
      <c r="T21" s="5">
        <v>3446194</v>
      </c>
      <c r="U21" s="5">
        <v>58277</v>
      </c>
      <c r="V21" s="5">
        <v>119690</v>
      </c>
      <c r="W21" s="5">
        <v>29071</v>
      </c>
      <c r="X21" s="5">
        <v>64462</v>
      </c>
      <c r="Y21" s="5">
        <v>144389</v>
      </c>
    </row>
    <row r="22" spans="1:25">
      <c r="A22" s="5">
        <v>1391</v>
      </c>
      <c r="B22" s="5" t="s">
        <v>554</v>
      </c>
      <c r="C22" s="5">
        <v>1019</v>
      </c>
      <c r="D22" s="5">
        <v>52343</v>
      </c>
      <c r="E22" s="5">
        <v>47010</v>
      </c>
      <c r="F22" s="5">
        <v>5333</v>
      </c>
      <c r="G22" s="5">
        <v>46501</v>
      </c>
      <c r="H22" s="5">
        <v>5312</v>
      </c>
      <c r="I22" s="5">
        <v>510</v>
      </c>
      <c r="J22" s="5">
        <v>21</v>
      </c>
      <c r="K22" s="5">
        <v>6064498</v>
      </c>
      <c r="L22" s="5">
        <v>75131675</v>
      </c>
      <c r="M22" s="5">
        <v>8567599</v>
      </c>
      <c r="N22" s="5">
        <v>113787407</v>
      </c>
      <c r="O22" s="5">
        <v>110150750</v>
      </c>
      <c r="P22" s="5">
        <v>8269944</v>
      </c>
      <c r="Q22" s="5">
        <v>474130</v>
      </c>
      <c r="R22" s="5">
        <v>79040234</v>
      </c>
      <c r="S22" s="5">
        <v>115906917</v>
      </c>
      <c r="T22" s="5">
        <v>36866683</v>
      </c>
      <c r="U22" s="5">
        <v>990154</v>
      </c>
      <c r="V22" s="5">
        <v>2102117</v>
      </c>
      <c r="W22" s="5">
        <v>572705</v>
      </c>
      <c r="X22" s="5">
        <v>2307442</v>
      </c>
      <c r="Y22" s="5">
        <v>3226633</v>
      </c>
    </row>
    <row r="23" spans="1:25">
      <c r="A23" s="5">
        <v>1391</v>
      </c>
      <c r="B23" s="5" t="s">
        <v>555</v>
      </c>
      <c r="C23" s="5">
        <v>1151</v>
      </c>
      <c r="D23" s="5">
        <v>76965</v>
      </c>
      <c r="E23" s="5">
        <v>69366</v>
      </c>
      <c r="F23" s="5">
        <v>7599</v>
      </c>
      <c r="G23" s="5">
        <v>68813</v>
      </c>
      <c r="H23" s="5">
        <v>7592</v>
      </c>
      <c r="I23" s="5">
        <v>554</v>
      </c>
      <c r="J23" s="5">
        <v>7</v>
      </c>
      <c r="K23" s="5">
        <v>9025442</v>
      </c>
      <c r="L23" s="5">
        <v>74143825</v>
      </c>
      <c r="M23" s="5">
        <v>12082431</v>
      </c>
      <c r="N23" s="5">
        <v>112551649</v>
      </c>
      <c r="O23" s="5">
        <v>108835114</v>
      </c>
      <c r="P23" s="5">
        <v>5909414</v>
      </c>
      <c r="Q23" s="5">
        <v>298145</v>
      </c>
      <c r="R23" s="5">
        <v>78051631</v>
      </c>
      <c r="S23" s="5">
        <v>116511219</v>
      </c>
      <c r="T23" s="5">
        <v>38459589</v>
      </c>
      <c r="U23" s="5">
        <v>232456</v>
      </c>
      <c r="V23" s="5">
        <v>3233808</v>
      </c>
      <c r="W23" s="5">
        <v>928183</v>
      </c>
      <c r="X23" s="5">
        <v>4480718</v>
      </c>
      <c r="Y23" s="5">
        <v>5186793</v>
      </c>
    </row>
    <row r="24" spans="1:25">
      <c r="A24" s="5">
        <v>1391</v>
      </c>
      <c r="B24" s="5" t="s">
        <v>556</v>
      </c>
      <c r="C24" s="5">
        <v>661</v>
      </c>
      <c r="D24" s="5">
        <v>25863</v>
      </c>
      <c r="E24" s="5">
        <v>23502</v>
      </c>
      <c r="F24" s="5">
        <v>2361</v>
      </c>
      <c r="G24" s="5">
        <v>23263</v>
      </c>
      <c r="H24" s="5">
        <v>2361</v>
      </c>
      <c r="I24" s="5">
        <v>239</v>
      </c>
      <c r="J24" s="5">
        <v>0</v>
      </c>
      <c r="K24" s="5">
        <v>2239193</v>
      </c>
      <c r="L24" s="5">
        <v>23719448</v>
      </c>
      <c r="M24" s="5">
        <v>2821918</v>
      </c>
      <c r="N24" s="5">
        <v>33165609</v>
      </c>
      <c r="O24" s="5">
        <v>33130479</v>
      </c>
      <c r="P24" s="5">
        <v>3173877</v>
      </c>
      <c r="Q24" s="5">
        <v>116389</v>
      </c>
      <c r="R24" s="5">
        <v>24624763</v>
      </c>
      <c r="S24" s="5">
        <v>33804800</v>
      </c>
      <c r="T24" s="5">
        <v>9180037</v>
      </c>
      <c r="U24" s="5">
        <v>12929</v>
      </c>
      <c r="V24" s="5">
        <v>608245</v>
      </c>
      <c r="W24" s="5">
        <v>252752</v>
      </c>
      <c r="X24" s="5">
        <v>3061953</v>
      </c>
      <c r="Y24" s="5">
        <v>1117756</v>
      </c>
    </row>
    <row r="25" spans="1:25">
      <c r="A25" s="5">
        <v>1391</v>
      </c>
      <c r="B25" s="5" t="s">
        <v>557</v>
      </c>
      <c r="C25" s="5">
        <v>203</v>
      </c>
      <c r="D25" s="5">
        <v>6316</v>
      </c>
      <c r="E25" s="5">
        <v>5708</v>
      </c>
      <c r="F25" s="5">
        <v>608</v>
      </c>
      <c r="G25" s="5">
        <v>5592</v>
      </c>
      <c r="H25" s="5">
        <v>607</v>
      </c>
      <c r="I25" s="5">
        <v>116</v>
      </c>
      <c r="J25" s="5">
        <v>1</v>
      </c>
      <c r="K25" s="5">
        <v>562169</v>
      </c>
      <c r="L25" s="5">
        <v>4818679</v>
      </c>
      <c r="M25" s="5">
        <v>501733</v>
      </c>
      <c r="N25" s="5">
        <v>7329527</v>
      </c>
      <c r="O25" s="5">
        <v>7112857</v>
      </c>
      <c r="P25" s="5">
        <v>214923</v>
      </c>
      <c r="Q25" s="5">
        <v>8809</v>
      </c>
      <c r="R25" s="5">
        <v>5048158</v>
      </c>
      <c r="S25" s="5">
        <v>7480127</v>
      </c>
      <c r="T25" s="5">
        <v>2431968</v>
      </c>
      <c r="U25" s="5">
        <v>1221</v>
      </c>
      <c r="V25" s="5">
        <v>195768</v>
      </c>
      <c r="W25" s="5">
        <v>51738</v>
      </c>
      <c r="X25" s="5">
        <v>52694</v>
      </c>
      <c r="Y25" s="5">
        <v>937500</v>
      </c>
    </row>
    <row r="26" spans="1:25">
      <c r="A26" s="5">
        <v>1391</v>
      </c>
      <c r="B26" s="5" t="s">
        <v>558</v>
      </c>
      <c r="C26" s="5">
        <v>652</v>
      </c>
      <c r="D26" s="5">
        <v>39143</v>
      </c>
      <c r="E26" s="5">
        <v>34938</v>
      </c>
      <c r="F26" s="5">
        <v>4205</v>
      </c>
      <c r="G26" s="5">
        <v>34733</v>
      </c>
      <c r="H26" s="5">
        <v>4170</v>
      </c>
      <c r="I26" s="5">
        <v>205</v>
      </c>
      <c r="J26" s="5">
        <v>35</v>
      </c>
      <c r="K26" s="5">
        <v>5339998</v>
      </c>
      <c r="L26" s="5">
        <v>86746609</v>
      </c>
      <c r="M26" s="5">
        <v>19216130</v>
      </c>
      <c r="N26" s="5">
        <v>162115622</v>
      </c>
      <c r="O26" s="5">
        <v>142218367</v>
      </c>
      <c r="P26" s="5">
        <v>13852280</v>
      </c>
      <c r="Q26" s="5">
        <v>646161</v>
      </c>
      <c r="R26" s="5">
        <v>93317680</v>
      </c>
      <c r="S26" s="5">
        <v>166163497</v>
      </c>
      <c r="T26" s="5">
        <v>72845817</v>
      </c>
      <c r="U26" s="5">
        <v>39015</v>
      </c>
      <c r="V26" s="5">
        <v>3329014</v>
      </c>
      <c r="W26" s="5">
        <v>474199</v>
      </c>
      <c r="X26" s="5">
        <v>18673286</v>
      </c>
      <c r="Y26" s="5">
        <v>3485063</v>
      </c>
    </row>
    <row r="27" spans="1:25">
      <c r="A27" s="5">
        <v>1391</v>
      </c>
      <c r="B27" s="5" t="s">
        <v>559</v>
      </c>
      <c r="C27" s="5">
        <v>323</v>
      </c>
      <c r="D27" s="5">
        <v>14695</v>
      </c>
      <c r="E27" s="5">
        <v>13461</v>
      </c>
      <c r="F27" s="5">
        <v>1235</v>
      </c>
      <c r="G27" s="5">
        <v>13430</v>
      </c>
      <c r="H27" s="5">
        <v>1217</v>
      </c>
      <c r="I27" s="5">
        <v>31</v>
      </c>
      <c r="J27" s="5">
        <v>18</v>
      </c>
      <c r="K27" s="5">
        <v>1543956</v>
      </c>
      <c r="L27" s="5">
        <v>22033029</v>
      </c>
      <c r="M27" s="5">
        <v>9337090</v>
      </c>
      <c r="N27" s="5">
        <v>36454492</v>
      </c>
      <c r="O27" s="5">
        <v>33758596</v>
      </c>
      <c r="P27" s="5">
        <v>3722315</v>
      </c>
      <c r="Q27" s="5">
        <v>243097</v>
      </c>
      <c r="R27" s="5">
        <v>23596182</v>
      </c>
      <c r="S27" s="5">
        <v>37262575</v>
      </c>
      <c r="T27" s="5">
        <v>13666393</v>
      </c>
      <c r="U27" s="5">
        <v>85586</v>
      </c>
      <c r="V27" s="5">
        <v>796969</v>
      </c>
      <c r="W27" s="5">
        <v>169283</v>
      </c>
      <c r="X27" s="5">
        <v>841070</v>
      </c>
      <c r="Y27" s="5">
        <v>4839654</v>
      </c>
    </row>
    <row r="28" spans="1:25">
      <c r="A28" s="5">
        <v>1391</v>
      </c>
      <c r="B28" s="5" t="s">
        <v>560</v>
      </c>
      <c r="C28" s="5">
        <v>58</v>
      </c>
      <c r="D28" s="5">
        <v>2561</v>
      </c>
      <c r="E28" s="5">
        <v>2236</v>
      </c>
      <c r="F28" s="5">
        <v>325</v>
      </c>
      <c r="G28" s="5">
        <v>2234</v>
      </c>
      <c r="H28" s="5">
        <v>325</v>
      </c>
      <c r="I28" s="5">
        <v>2</v>
      </c>
      <c r="J28" s="5">
        <v>0</v>
      </c>
      <c r="K28" s="5">
        <v>328950</v>
      </c>
      <c r="L28" s="5">
        <v>1379935</v>
      </c>
      <c r="M28" s="5">
        <v>181591</v>
      </c>
      <c r="N28" s="5">
        <v>2173260</v>
      </c>
      <c r="O28" s="5">
        <v>1998251</v>
      </c>
      <c r="P28" s="5">
        <v>266296</v>
      </c>
      <c r="Q28" s="5">
        <v>13593</v>
      </c>
      <c r="R28" s="5">
        <v>1504407</v>
      </c>
      <c r="S28" s="5">
        <v>2248200</v>
      </c>
      <c r="T28" s="5">
        <v>743792</v>
      </c>
      <c r="U28" s="5">
        <v>1145</v>
      </c>
      <c r="V28" s="5">
        <v>87548</v>
      </c>
      <c r="W28" s="5">
        <v>25000</v>
      </c>
      <c r="X28" s="5">
        <v>23251</v>
      </c>
      <c r="Y28" s="5">
        <v>382570</v>
      </c>
    </row>
    <row r="29" spans="1:25">
      <c r="A29" s="5">
        <v>1391</v>
      </c>
      <c r="B29" s="5" t="s">
        <v>561</v>
      </c>
      <c r="C29" s="5">
        <v>406</v>
      </c>
      <c r="D29" s="5">
        <v>15518</v>
      </c>
      <c r="E29" s="5">
        <v>13259</v>
      </c>
      <c r="F29" s="5">
        <v>2259</v>
      </c>
      <c r="G29" s="5">
        <v>13083</v>
      </c>
      <c r="H29" s="5">
        <v>2241</v>
      </c>
      <c r="I29" s="5">
        <v>177</v>
      </c>
      <c r="J29" s="5">
        <v>18</v>
      </c>
      <c r="K29" s="5">
        <v>1314733</v>
      </c>
      <c r="L29" s="5">
        <v>17462358</v>
      </c>
      <c r="M29" s="5">
        <v>1933444</v>
      </c>
      <c r="N29" s="5">
        <v>23152836</v>
      </c>
      <c r="O29" s="5">
        <v>29826753</v>
      </c>
      <c r="P29" s="5">
        <v>2003732</v>
      </c>
      <c r="Q29" s="5">
        <v>91934</v>
      </c>
      <c r="R29" s="5">
        <v>18275859</v>
      </c>
      <c r="S29" s="5">
        <v>23793233</v>
      </c>
      <c r="T29" s="5">
        <v>5517374</v>
      </c>
      <c r="U29" s="5">
        <v>31348</v>
      </c>
      <c r="V29" s="5">
        <v>457965</v>
      </c>
      <c r="W29" s="5">
        <v>118045</v>
      </c>
      <c r="X29" s="5">
        <v>1845375</v>
      </c>
      <c r="Y29" s="5">
        <v>600424</v>
      </c>
    </row>
    <row r="30" spans="1:25">
      <c r="A30" s="5">
        <v>1391</v>
      </c>
      <c r="B30" s="5" t="s">
        <v>562</v>
      </c>
      <c r="C30" s="5">
        <v>836</v>
      </c>
      <c r="D30" s="5">
        <v>39712</v>
      </c>
      <c r="E30" s="5">
        <v>33101</v>
      </c>
      <c r="F30" s="5">
        <v>6612</v>
      </c>
      <c r="G30" s="5">
        <v>32595</v>
      </c>
      <c r="H30" s="5">
        <v>6581</v>
      </c>
      <c r="I30" s="5">
        <v>506</v>
      </c>
      <c r="J30" s="5">
        <v>31</v>
      </c>
      <c r="K30" s="5">
        <v>4019915</v>
      </c>
      <c r="L30" s="5">
        <v>34447252</v>
      </c>
      <c r="M30" s="5">
        <v>3732315</v>
      </c>
      <c r="N30" s="5">
        <v>49239316</v>
      </c>
      <c r="O30" s="5">
        <v>48158623</v>
      </c>
      <c r="P30" s="5">
        <v>1275249</v>
      </c>
      <c r="Q30" s="5">
        <v>46151</v>
      </c>
      <c r="R30" s="5">
        <v>36155254</v>
      </c>
      <c r="S30" s="5">
        <v>50721764</v>
      </c>
      <c r="T30" s="5">
        <v>14566510</v>
      </c>
      <c r="U30" s="5">
        <v>30496</v>
      </c>
      <c r="V30" s="5">
        <v>1658426</v>
      </c>
      <c r="W30" s="5">
        <v>332668</v>
      </c>
      <c r="X30" s="5">
        <v>2563512</v>
      </c>
      <c r="Y30" s="5">
        <v>1455384</v>
      </c>
    </row>
    <row r="31" spans="1:25">
      <c r="A31" s="5">
        <v>1391</v>
      </c>
      <c r="B31" s="5" t="s">
        <v>563</v>
      </c>
      <c r="C31" s="5">
        <v>312</v>
      </c>
      <c r="D31" s="5">
        <v>11926</v>
      </c>
      <c r="E31" s="5">
        <v>10704</v>
      </c>
      <c r="F31" s="5">
        <v>1222</v>
      </c>
      <c r="G31" s="5">
        <v>10679</v>
      </c>
      <c r="H31" s="5">
        <v>1222</v>
      </c>
      <c r="I31" s="5">
        <v>25</v>
      </c>
      <c r="J31" s="5">
        <v>0</v>
      </c>
      <c r="K31" s="5">
        <v>1089624</v>
      </c>
      <c r="L31" s="5">
        <v>9606646</v>
      </c>
      <c r="M31" s="5">
        <v>1318548</v>
      </c>
      <c r="N31" s="5">
        <v>15031340</v>
      </c>
      <c r="O31" s="5">
        <v>14658768</v>
      </c>
      <c r="P31" s="5">
        <v>857263</v>
      </c>
      <c r="Q31" s="5">
        <v>37561</v>
      </c>
      <c r="R31" s="5">
        <v>10500811</v>
      </c>
      <c r="S31" s="5">
        <v>15622199</v>
      </c>
      <c r="T31" s="5">
        <v>5121388</v>
      </c>
      <c r="U31" s="5">
        <v>17349</v>
      </c>
      <c r="V31" s="5">
        <v>413500</v>
      </c>
      <c r="W31" s="5">
        <v>65417</v>
      </c>
      <c r="X31" s="5">
        <v>30739</v>
      </c>
      <c r="Y31" s="5">
        <v>757148</v>
      </c>
    </row>
    <row r="32" spans="1:25">
      <c r="A32" s="5">
        <v>1391</v>
      </c>
      <c r="B32" s="5" t="s">
        <v>564</v>
      </c>
      <c r="C32" s="5">
        <v>1064</v>
      </c>
      <c r="D32" s="5">
        <v>58219</v>
      </c>
      <c r="E32" s="5">
        <v>51638</v>
      </c>
      <c r="F32" s="5">
        <v>6581</v>
      </c>
      <c r="G32" s="5">
        <v>51427</v>
      </c>
      <c r="H32" s="5">
        <v>6569</v>
      </c>
      <c r="I32" s="5">
        <v>211</v>
      </c>
      <c r="J32" s="5">
        <v>12</v>
      </c>
      <c r="K32" s="5">
        <v>6015284</v>
      </c>
      <c r="L32" s="5">
        <v>55463551</v>
      </c>
      <c r="M32" s="5">
        <v>8601615</v>
      </c>
      <c r="N32" s="5">
        <v>77434598</v>
      </c>
      <c r="O32" s="5">
        <v>79906733</v>
      </c>
      <c r="P32" s="5">
        <v>5648984</v>
      </c>
      <c r="Q32" s="5">
        <v>234542</v>
      </c>
      <c r="R32" s="5">
        <v>57736133</v>
      </c>
      <c r="S32" s="5">
        <v>80783550</v>
      </c>
      <c r="T32" s="5">
        <v>23047417</v>
      </c>
      <c r="U32" s="5">
        <v>141781</v>
      </c>
      <c r="V32" s="5">
        <v>2700072</v>
      </c>
      <c r="W32" s="5">
        <v>705658</v>
      </c>
      <c r="X32" s="5">
        <v>4001270</v>
      </c>
      <c r="Y32" s="5">
        <v>2773887</v>
      </c>
    </row>
    <row r="33" spans="1:25">
      <c r="A33" s="5">
        <v>1391</v>
      </c>
      <c r="B33" s="5" t="s">
        <v>565</v>
      </c>
      <c r="C33" s="5">
        <v>1065</v>
      </c>
      <c r="D33" s="5">
        <v>76445</v>
      </c>
      <c r="E33" s="5">
        <v>70053</v>
      </c>
      <c r="F33" s="5">
        <v>6392</v>
      </c>
      <c r="G33" s="5">
        <v>69978</v>
      </c>
      <c r="H33" s="5">
        <v>6383</v>
      </c>
      <c r="I33" s="5">
        <v>76</v>
      </c>
      <c r="J33" s="5">
        <v>9</v>
      </c>
      <c r="K33" s="5">
        <v>9745436</v>
      </c>
      <c r="L33" s="5">
        <v>189507022</v>
      </c>
      <c r="M33" s="5">
        <v>8420382</v>
      </c>
      <c r="N33" s="5">
        <v>243047601</v>
      </c>
      <c r="O33" s="5">
        <v>242822342</v>
      </c>
      <c r="P33" s="5">
        <v>18156071</v>
      </c>
      <c r="Q33" s="5">
        <v>888236</v>
      </c>
      <c r="R33" s="5">
        <v>195903589</v>
      </c>
      <c r="S33" s="5">
        <v>247254958</v>
      </c>
      <c r="T33" s="5">
        <v>51351369</v>
      </c>
      <c r="U33" s="5">
        <v>166860</v>
      </c>
      <c r="V33" s="5">
        <v>9391377</v>
      </c>
      <c r="W33" s="5">
        <v>2525621</v>
      </c>
      <c r="X33" s="5">
        <v>11872806</v>
      </c>
      <c r="Y33" s="5">
        <v>5194131</v>
      </c>
    </row>
    <row r="34" spans="1:25">
      <c r="A34" s="5">
        <v>1391</v>
      </c>
      <c r="B34" s="5" t="s">
        <v>566</v>
      </c>
      <c r="C34" s="5">
        <v>249</v>
      </c>
      <c r="D34" s="5">
        <v>16239</v>
      </c>
      <c r="E34" s="5">
        <v>15138</v>
      </c>
      <c r="F34" s="5">
        <v>1101</v>
      </c>
      <c r="G34" s="5">
        <v>15096</v>
      </c>
      <c r="H34" s="5">
        <v>1097</v>
      </c>
      <c r="I34" s="5">
        <v>43</v>
      </c>
      <c r="J34" s="5">
        <v>4</v>
      </c>
      <c r="K34" s="5">
        <v>2310592</v>
      </c>
      <c r="L34" s="5">
        <v>218907812</v>
      </c>
      <c r="M34" s="5">
        <v>6214234</v>
      </c>
      <c r="N34" s="5">
        <v>82193332</v>
      </c>
      <c r="O34" s="5">
        <v>79633105</v>
      </c>
      <c r="P34" s="5">
        <v>12621920</v>
      </c>
      <c r="Q34" s="5">
        <v>564516</v>
      </c>
      <c r="R34" s="5">
        <v>222103263</v>
      </c>
      <c r="S34" s="5">
        <v>248089103</v>
      </c>
      <c r="T34" s="5">
        <v>25985840</v>
      </c>
      <c r="U34" s="5">
        <v>30431</v>
      </c>
      <c r="V34" s="5">
        <v>1778986</v>
      </c>
      <c r="W34" s="5">
        <v>1349669</v>
      </c>
      <c r="X34" s="5">
        <v>1272775</v>
      </c>
      <c r="Y34" s="5">
        <v>414607</v>
      </c>
    </row>
    <row r="35" spans="1:25">
      <c r="A35" s="5">
        <v>1391</v>
      </c>
      <c r="B35" s="5" t="s">
        <v>567</v>
      </c>
      <c r="C35" s="5">
        <v>508</v>
      </c>
      <c r="D35" s="5">
        <v>17730</v>
      </c>
      <c r="E35" s="5">
        <v>15553</v>
      </c>
      <c r="F35" s="5">
        <v>2177</v>
      </c>
      <c r="G35" s="5">
        <v>15166</v>
      </c>
      <c r="H35" s="5">
        <v>2143</v>
      </c>
      <c r="I35" s="5">
        <v>387</v>
      </c>
      <c r="J35" s="5">
        <v>34</v>
      </c>
      <c r="K35" s="5">
        <v>1752690</v>
      </c>
      <c r="L35" s="5">
        <v>17449796</v>
      </c>
      <c r="M35" s="5">
        <v>1594077</v>
      </c>
      <c r="N35" s="5">
        <v>24186005</v>
      </c>
      <c r="O35" s="5">
        <v>23914549</v>
      </c>
      <c r="P35" s="5">
        <v>2492418</v>
      </c>
      <c r="Q35" s="5">
        <v>93539</v>
      </c>
      <c r="R35" s="5">
        <v>18717561</v>
      </c>
      <c r="S35" s="5">
        <v>25867949</v>
      </c>
      <c r="T35" s="5">
        <v>7150387</v>
      </c>
      <c r="U35" s="5">
        <v>7179</v>
      </c>
      <c r="V35" s="5">
        <v>828401</v>
      </c>
      <c r="W35" s="5">
        <v>196718</v>
      </c>
      <c r="X35" s="5">
        <v>1748817</v>
      </c>
      <c r="Y35" s="5">
        <v>2364616</v>
      </c>
    </row>
    <row r="36" spans="1:25">
      <c r="A36" s="5">
        <v>1391</v>
      </c>
      <c r="B36" s="5" t="s">
        <v>568</v>
      </c>
      <c r="C36" s="5">
        <v>855</v>
      </c>
      <c r="D36" s="5">
        <v>55792</v>
      </c>
      <c r="E36" s="5">
        <v>50545</v>
      </c>
      <c r="F36" s="5">
        <v>5247</v>
      </c>
      <c r="G36" s="5">
        <v>50502</v>
      </c>
      <c r="H36" s="5">
        <v>5246</v>
      </c>
      <c r="I36" s="5">
        <v>43</v>
      </c>
      <c r="J36" s="5">
        <v>1</v>
      </c>
      <c r="K36" s="5">
        <v>5152404</v>
      </c>
      <c r="L36" s="5">
        <v>49140112</v>
      </c>
      <c r="M36" s="5">
        <v>2131985</v>
      </c>
      <c r="N36" s="5">
        <v>84185365</v>
      </c>
      <c r="O36" s="5">
        <v>81745496</v>
      </c>
      <c r="P36" s="5">
        <v>6745997</v>
      </c>
      <c r="Q36" s="5">
        <v>283984</v>
      </c>
      <c r="R36" s="5">
        <v>53658238</v>
      </c>
      <c r="S36" s="5">
        <v>85782055</v>
      </c>
      <c r="T36" s="5">
        <v>32123817</v>
      </c>
      <c r="U36" s="5">
        <v>15349</v>
      </c>
      <c r="V36" s="5">
        <v>3053235</v>
      </c>
      <c r="W36" s="5">
        <v>253572</v>
      </c>
      <c r="X36" s="5">
        <v>4385994</v>
      </c>
      <c r="Y36" s="5">
        <v>12263237</v>
      </c>
    </row>
  </sheetData>
  <mergeCells count="24">
    <mergeCell ref="A2:A4"/>
    <mergeCell ref="B2:B4"/>
    <mergeCell ref="C2:C4"/>
    <mergeCell ref="D2:J2"/>
    <mergeCell ref="K2:K4"/>
    <mergeCell ref="L2:M3"/>
    <mergeCell ref="O2:O4"/>
    <mergeCell ref="R2:R4"/>
    <mergeCell ref="A1:B1"/>
    <mergeCell ref="X3:X4"/>
    <mergeCell ref="Y3:Y4"/>
    <mergeCell ref="N2:N4"/>
    <mergeCell ref="X2:Y2"/>
    <mergeCell ref="D3:F3"/>
    <mergeCell ref="G3:H3"/>
    <mergeCell ref="I3:J3"/>
    <mergeCell ref="P3:P4"/>
    <mergeCell ref="Q3:Q4"/>
    <mergeCell ref="P2:Q2"/>
    <mergeCell ref="S2:S4"/>
    <mergeCell ref="T2:T4"/>
    <mergeCell ref="U2:V3"/>
    <mergeCell ref="W2:W4"/>
    <mergeCell ref="C1:Y1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5"/>
  <sheetViews>
    <sheetView rightToLeft="1" workbookViewId="0">
      <selection sqref="A1:B1"/>
    </sheetView>
  </sheetViews>
  <sheetFormatPr defaultRowHeight="15"/>
  <cols>
    <col min="2" max="2" width="17.7109375" style="2" bestFit="1" customWidth="1"/>
    <col min="3" max="4" width="13.28515625" style="1" customWidth="1"/>
    <col min="5" max="5" width="16.28515625" style="1" customWidth="1"/>
    <col min="6" max="7" width="13" style="1" customWidth="1"/>
    <col min="8" max="8" width="12.7109375" style="1" customWidth="1"/>
    <col min="9" max="9" width="14" style="1" customWidth="1"/>
  </cols>
  <sheetData>
    <row r="1" spans="1:9" ht="20.25" customHeight="1" thickBot="1">
      <c r="A1" s="7" t="s">
        <v>159</v>
      </c>
      <c r="B1" s="7"/>
      <c r="C1" s="6" t="str">
        <f>CONCATENATE("12-",'فهرست جداول'!E3,"-",MID('فهرست جداول'!A1, 58,10))</f>
        <v>12-شاغلان کارگاه‏ها بر حسب سطح مهارت و استان-91 کل کشور</v>
      </c>
      <c r="D1" s="6"/>
      <c r="E1" s="6"/>
      <c r="F1" s="6"/>
      <c r="G1" s="6"/>
      <c r="H1" s="6"/>
      <c r="I1" s="6"/>
    </row>
    <row r="2" spans="1:9" ht="21" customHeight="1" thickBot="1">
      <c r="A2" s="29" t="s">
        <v>128</v>
      </c>
      <c r="B2" s="29" t="s">
        <v>152</v>
      </c>
      <c r="C2" s="21" t="s">
        <v>4</v>
      </c>
      <c r="D2" s="20" t="s">
        <v>5</v>
      </c>
      <c r="E2" s="20"/>
      <c r="F2" s="20"/>
      <c r="G2" s="20"/>
      <c r="H2" s="20"/>
      <c r="I2" s="21" t="s">
        <v>6</v>
      </c>
    </row>
    <row r="3" spans="1:9" ht="22.5" customHeight="1" thickBot="1">
      <c r="A3" s="31"/>
      <c r="B3" s="31"/>
      <c r="C3" s="25"/>
      <c r="D3" s="27" t="s">
        <v>3</v>
      </c>
      <c r="E3" s="27" t="s">
        <v>8</v>
      </c>
      <c r="F3" s="27" t="s">
        <v>9</v>
      </c>
      <c r="G3" s="27" t="s">
        <v>123</v>
      </c>
      <c r="H3" s="27" t="s">
        <v>10</v>
      </c>
      <c r="I3" s="25"/>
    </row>
    <row r="4" spans="1:9">
      <c r="A4" s="5">
        <v>1391</v>
      </c>
      <c r="B4" s="5" t="s">
        <v>537</v>
      </c>
      <c r="C4" s="5">
        <v>1571626</v>
      </c>
      <c r="D4" s="5">
        <v>1202290</v>
      </c>
      <c r="E4" s="5">
        <v>507116</v>
      </c>
      <c r="F4" s="5">
        <v>488796</v>
      </c>
      <c r="G4" s="5">
        <v>109427</v>
      </c>
      <c r="H4" s="5">
        <v>96951</v>
      </c>
      <c r="I4" s="5">
        <v>369336</v>
      </c>
    </row>
    <row r="5" spans="1:9">
      <c r="A5" s="5">
        <v>1391</v>
      </c>
      <c r="B5" s="5" t="s">
        <v>538</v>
      </c>
      <c r="C5" s="5">
        <v>85607</v>
      </c>
      <c r="D5" s="5">
        <v>66144</v>
      </c>
      <c r="E5" s="5">
        <v>27266</v>
      </c>
      <c r="F5" s="5">
        <v>27925</v>
      </c>
      <c r="G5" s="5">
        <v>5844</v>
      </c>
      <c r="H5" s="5">
        <v>5109</v>
      </c>
      <c r="I5" s="5">
        <v>19463</v>
      </c>
    </row>
    <row r="6" spans="1:9">
      <c r="A6" s="5">
        <v>1391</v>
      </c>
      <c r="B6" s="5" t="s">
        <v>539</v>
      </c>
      <c r="C6" s="5">
        <v>26920</v>
      </c>
      <c r="D6" s="5">
        <v>20983</v>
      </c>
      <c r="E6" s="5">
        <v>12318</v>
      </c>
      <c r="F6" s="5">
        <v>6041</v>
      </c>
      <c r="G6" s="5">
        <v>1321</v>
      </c>
      <c r="H6" s="5">
        <v>1303</v>
      </c>
      <c r="I6" s="5">
        <v>5937</v>
      </c>
    </row>
    <row r="7" spans="1:9">
      <c r="A7" s="5">
        <v>1391</v>
      </c>
      <c r="B7" s="5" t="s">
        <v>540</v>
      </c>
      <c r="C7" s="5">
        <v>8841</v>
      </c>
      <c r="D7" s="5">
        <v>6988</v>
      </c>
      <c r="E7" s="5">
        <v>3195</v>
      </c>
      <c r="F7" s="5">
        <v>2691</v>
      </c>
      <c r="G7" s="5">
        <v>626</v>
      </c>
      <c r="H7" s="5">
        <v>476</v>
      </c>
      <c r="I7" s="5">
        <v>1853</v>
      </c>
    </row>
    <row r="8" spans="1:9">
      <c r="A8" s="5">
        <v>1391</v>
      </c>
      <c r="B8" s="5" t="s">
        <v>541</v>
      </c>
      <c r="C8" s="5">
        <v>195553</v>
      </c>
      <c r="D8" s="5">
        <v>154529</v>
      </c>
      <c r="E8" s="5">
        <v>60347</v>
      </c>
      <c r="F8" s="5">
        <v>70648</v>
      </c>
      <c r="G8" s="5">
        <v>13486</v>
      </c>
      <c r="H8" s="5">
        <v>10047</v>
      </c>
      <c r="I8" s="5">
        <v>41024</v>
      </c>
    </row>
    <row r="9" spans="1:9">
      <c r="A9" s="5">
        <v>1391</v>
      </c>
      <c r="B9" s="5" t="s">
        <v>542</v>
      </c>
      <c r="C9" s="5">
        <v>78523</v>
      </c>
      <c r="D9" s="5">
        <v>57359</v>
      </c>
      <c r="E9" s="5">
        <v>25408</v>
      </c>
      <c r="F9" s="5">
        <v>21046</v>
      </c>
      <c r="G9" s="5">
        <v>6122</v>
      </c>
      <c r="H9" s="5">
        <v>4783</v>
      </c>
      <c r="I9" s="5">
        <v>21164</v>
      </c>
    </row>
    <row r="10" spans="1:9">
      <c r="A10" s="5">
        <v>1391</v>
      </c>
      <c r="B10" s="5" t="s">
        <v>543</v>
      </c>
      <c r="C10" s="5">
        <v>2577</v>
      </c>
      <c r="D10" s="5">
        <v>1877</v>
      </c>
      <c r="E10" s="5">
        <v>953</v>
      </c>
      <c r="F10" s="5">
        <v>706</v>
      </c>
      <c r="G10" s="5">
        <v>119</v>
      </c>
      <c r="H10" s="5">
        <v>99</v>
      </c>
      <c r="I10" s="5">
        <v>700</v>
      </c>
    </row>
    <row r="11" spans="1:9">
      <c r="A11" s="5">
        <v>1391</v>
      </c>
      <c r="B11" s="5" t="s">
        <v>544</v>
      </c>
      <c r="C11" s="5">
        <v>19559</v>
      </c>
      <c r="D11" s="5">
        <v>14615</v>
      </c>
      <c r="E11" s="5">
        <v>5049</v>
      </c>
      <c r="F11" s="5">
        <v>4188</v>
      </c>
      <c r="G11" s="5">
        <v>2422</v>
      </c>
      <c r="H11" s="5">
        <v>2956</v>
      </c>
      <c r="I11" s="5">
        <v>4944</v>
      </c>
    </row>
    <row r="12" spans="1:9">
      <c r="A12" s="5">
        <v>1391</v>
      </c>
      <c r="B12" s="5" t="s">
        <v>545</v>
      </c>
      <c r="C12" s="5">
        <v>365525</v>
      </c>
      <c r="D12" s="5">
        <v>273497</v>
      </c>
      <c r="E12" s="5">
        <v>101572</v>
      </c>
      <c r="F12" s="5">
        <v>123081</v>
      </c>
      <c r="G12" s="5">
        <v>25436</v>
      </c>
      <c r="H12" s="5">
        <v>23409</v>
      </c>
      <c r="I12" s="5">
        <v>92027</v>
      </c>
    </row>
    <row r="13" spans="1:9">
      <c r="A13" s="5">
        <v>1391</v>
      </c>
      <c r="B13" s="5" t="s">
        <v>546</v>
      </c>
      <c r="C13" s="5">
        <v>10998</v>
      </c>
      <c r="D13" s="5">
        <v>8736</v>
      </c>
      <c r="E13" s="5">
        <v>4445</v>
      </c>
      <c r="F13" s="5">
        <v>3258</v>
      </c>
      <c r="G13" s="5">
        <v>535</v>
      </c>
      <c r="H13" s="5">
        <v>498</v>
      </c>
      <c r="I13" s="5">
        <v>2262</v>
      </c>
    </row>
    <row r="14" spans="1:9">
      <c r="A14" s="5">
        <v>1391</v>
      </c>
      <c r="B14" s="5" t="s">
        <v>547</v>
      </c>
      <c r="C14" s="5">
        <v>7254</v>
      </c>
      <c r="D14" s="5">
        <v>5511</v>
      </c>
      <c r="E14" s="5">
        <v>2571</v>
      </c>
      <c r="F14" s="5">
        <v>2208</v>
      </c>
      <c r="G14" s="5">
        <v>419</v>
      </c>
      <c r="H14" s="5">
        <v>313</v>
      </c>
      <c r="I14" s="5">
        <v>1743</v>
      </c>
    </row>
    <row r="15" spans="1:9">
      <c r="A15" s="5">
        <v>1391</v>
      </c>
      <c r="B15" s="5" t="s">
        <v>548</v>
      </c>
      <c r="C15" s="5">
        <v>102530</v>
      </c>
      <c r="D15" s="5">
        <v>82354</v>
      </c>
      <c r="E15" s="5">
        <v>43422</v>
      </c>
      <c r="F15" s="5">
        <v>27672</v>
      </c>
      <c r="G15" s="5">
        <v>5626</v>
      </c>
      <c r="H15" s="5">
        <v>5634</v>
      </c>
      <c r="I15" s="5">
        <v>20176</v>
      </c>
    </row>
    <row r="16" spans="1:9">
      <c r="A16" s="5">
        <v>1391</v>
      </c>
      <c r="B16" s="5" t="s">
        <v>549</v>
      </c>
      <c r="C16" s="5">
        <v>8054</v>
      </c>
      <c r="D16" s="5">
        <v>5938</v>
      </c>
      <c r="E16" s="5">
        <v>2256</v>
      </c>
      <c r="F16" s="5">
        <v>2029</v>
      </c>
      <c r="G16" s="5">
        <v>1014</v>
      </c>
      <c r="H16" s="5">
        <v>639</v>
      </c>
      <c r="I16" s="5">
        <v>2116</v>
      </c>
    </row>
    <row r="17" spans="1:9">
      <c r="A17" s="5">
        <v>1391</v>
      </c>
      <c r="B17" s="5" t="s">
        <v>550</v>
      </c>
      <c r="C17" s="5">
        <v>79478</v>
      </c>
      <c r="D17" s="5">
        <v>57109</v>
      </c>
      <c r="E17" s="5">
        <v>18081</v>
      </c>
      <c r="F17" s="5">
        <v>22264</v>
      </c>
      <c r="G17" s="5">
        <v>9586</v>
      </c>
      <c r="H17" s="5">
        <v>7177</v>
      </c>
      <c r="I17" s="5">
        <v>22369</v>
      </c>
    </row>
    <row r="18" spans="1:9">
      <c r="A18" s="5">
        <v>1391</v>
      </c>
      <c r="B18" s="5" t="s">
        <v>551</v>
      </c>
      <c r="C18" s="5">
        <v>27658</v>
      </c>
      <c r="D18" s="5">
        <v>21971</v>
      </c>
      <c r="E18" s="5">
        <v>9247</v>
      </c>
      <c r="F18" s="5">
        <v>9246</v>
      </c>
      <c r="G18" s="5">
        <v>1844</v>
      </c>
      <c r="H18" s="5">
        <v>1634</v>
      </c>
      <c r="I18" s="5">
        <v>5687</v>
      </c>
    </row>
    <row r="19" spans="1:9">
      <c r="A19" s="5">
        <v>1391</v>
      </c>
      <c r="B19" s="5" t="s">
        <v>552</v>
      </c>
      <c r="C19" s="5">
        <v>35770</v>
      </c>
      <c r="D19" s="5">
        <v>28099</v>
      </c>
      <c r="E19" s="5">
        <v>15956</v>
      </c>
      <c r="F19" s="5">
        <v>7978</v>
      </c>
      <c r="G19" s="5">
        <v>2128</v>
      </c>
      <c r="H19" s="5">
        <v>2037</v>
      </c>
      <c r="I19" s="5">
        <v>7671</v>
      </c>
    </row>
    <row r="20" spans="1:9">
      <c r="A20" s="5">
        <v>1391</v>
      </c>
      <c r="B20" s="5" t="s">
        <v>553</v>
      </c>
      <c r="C20" s="5">
        <v>7312</v>
      </c>
      <c r="D20" s="5">
        <v>5974</v>
      </c>
      <c r="E20" s="5">
        <v>3240</v>
      </c>
      <c r="F20" s="5">
        <v>2024</v>
      </c>
      <c r="G20" s="5">
        <v>344</v>
      </c>
      <c r="H20" s="5">
        <v>366</v>
      </c>
      <c r="I20" s="5">
        <v>1338</v>
      </c>
    </row>
    <row r="21" spans="1:9">
      <c r="A21" s="5">
        <v>1391</v>
      </c>
      <c r="B21" s="5" t="s">
        <v>554</v>
      </c>
      <c r="C21" s="5">
        <v>52343</v>
      </c>
      <c r="D21" s="5">
        <v>38650</v>
      </c>
      <c r="E21" s="5">
        <v>16983</v>
      </c>
      <c r="F21" s="5">
        <v>15053</v>
      </c>
      <c r="G21" s="5">
        <v>3357</v>
      </c>
      <c r="H21" s="5">
        <v>3257</v>
      </c>
      <c r="I21" s="5">
        <v>13694</v>
      </c>
    </row>
    <row r="22" spans="1:9">
      <c r="A22" s="5">
        <v>1391</v>
      </c>
      <c r="B22" s="5" t="s">
        <v>555</v>
      </c>
      <c r="C22" s="5">
        <v>76965</v>
      </c>
      <c r="D22" s="5">
        <v>60198</v>
      </c>
      <c r="E22" s="5">
        <v>26893</v>
      </c>
      <c r="F22" s="5">
        <v>23516</v>
      </c>
      <c r="G22" s="5">
        <v>5407</v>
      </c>
      <c r="H22" s="5">
        <v>4383</v>
      </c>
      <c r="I22" s="5">
        <v>16767</v>
      </c>
    </row>
    <row r="23" spans="1:9">
      <c r="A23" s="5">
        <v>1391</v>
      </c>
      <c r="B23" s="5" t="s">
        <v>556</v>
      </c>
      <c r="C23" s="5">
        <v>25863</v>
      </c>
      <c r="D23" s="5">
        <v>21007</v>
      </c>
      <c r="E23" s="5">
        <v>11996</v>
      </c>
      <c r="F23" s="5">
        <v>6366</v>
      </c>
      <c r="G23" s="5">
        <v>1311</v>
      </c>
      <c r="H23" s="5">
        <v>1334</v>
      </c>
      <c r="I23" s="5">
        <v>4857</v>
      </c>
    </row>
    <row r="24" spans="1:9">
      <c r="A24" s="5">
        <v>1391</v>
      </c>
      <c r="B24" s="5" t="s">
        <v>557</v>
      </c>
      <c r="C24" s="5">
        <v>6316</v>
      </c>
      <c r="D24" s="5">
        <v>4661</v>
      </c>
      <c r="E24" s="5">
        <v>2007</v>
      </c>
      <c r="F24" s="5">
        <v>1974</v>
      </c>
      <c r="G24" s="5">
        <v>345</v>
      </c>
      <c r="H24" s="5">
        <v>335</v>
      </c>
      <c r="I24" s="5">
        <v>1655</v>
      </c>
    </row>
    <row r="25" spans="1:9">
      <c r="A25" s="5">
        <v>1391</v>
      </c>
      <c r="B25" s="5" t="s">
        <v>558</v>
      </c>
      <c r="C25" s="5">
        <v>39143</v>
      </c>
      <c r="D25" s="5">
        <v>30399</v>
      </c>
      <c r="E25" s="5">
        <v>12583</v>
      </c>
      <c r="F25" s="5">
        <v>11614</v>
      </c>
      <c r="G25" s="5">
        <v>3437</v>
      </c>
      <c r="H25" s="5">
        <v>2765</v>
      </c>
      <c r="I25" s="5">
        <v>8744</v>
      </c>
    </row>
    <row r="26" spans="1:9">
      <c r="A26" s="5">
        <v>1391</v>
      </c>
      <c r="B26" s="5" t="s">
        <v>559</v>
      </c>
      <c r="C26" s="5">
        <v>14695</v>
      </c>
      <c r="D26" s="5">
        <v>11222</v>
      </c>
      <c r="E26" s="5">
        <v>5077</v>
      </c>
      <c r="F26" s="5">
        <v>3944</v>
      </c>
      <c r="G26" s="5">
        <v>1073</v>
      </c>
      <c r="H26" s="5">
        <v>1129</v>
      </c>
      <c r="I26" s="5">
        <v>3473</v>
      </c>
    </row>
    <row r="27" spans="1:9">
      <c r="A27" s="5">
        <v>1391</v>
      </c>
      <c r="B27" s="5" t="s">
        <v>560</v>
      </c>
      <c r="C27" s="5">
        <v>2561</v>
      </c>
      <c r="D27" s="5">
        <v>1606</v>
      </c>
      <c r="E27" s="5">
        <v>733</v>
      </c>
      <c r="F27" s="5">
        <v>525</v>
      </c>
      <c r="G27" s="5">
        <v>168</v>
      </c>
      <c r="H27" s="5">
        <v>180</v>
      </c>
      <c r="I27" s="5">
        <v>956</v>
      </c>
    </row>
    <row r="28" spans="1:9">
      <c r="A28" s="5">
        <v>1391</v>
      </c>
      <c r="B28" s="5" t="s">
        <v>561</v>
      </c>
      <c r="C28" s="5">
        <v>15518</v>
      </c>
      <c r="D28" s="5">
        <v>11781</v>
      </c>
      <c r="E28" s="5">
        <v>6889</v>
      </c>
      <c r="F28" s="5">
        <v>3199</v>
      </c>
      <c r="G28" s="5">
        <v>720</v>
      </c>
      <c r="H28" s="5">
        <v>973</v>
      </c>
      <c r="I28" s="5">
        <v>3738</v>
      </c>
    </row>
    <row r="29" spans="1:9">
      <c r="A29" s="5">
        <v>1391</v>
      </c>
      <c r="B29" s="5" t="s">
        <v>562</v>
      </c>
      <c r="C29" s="5">
        <v>39712</v>
      </c>
      <c r="D29" s="5">
        <v>28603</v>
      </c>
      <c r="E29" s="5">
        <v>12633</v>
      </c>
      <c r="F29" s="5">
        <v>11685</v>
      </c>
      <c r="G29" s="5">
        <v>2234</v>
      </c>
      <c r="H29" s="5">
        <v>2050</v>
      </c>
      <c r="I29" s="5">
        <v>11110</v>
      </c>
    </row>
    <row r="30" spans="1:9">
      <c r="A30" s="5">
        <v>1391</v>
      </c>
      <c r="B30" s="5" t="s">
        <v>563</v>
      </c>
      <c r="C30" s="5">
        <v>11926</v>
      </c>
      <c r="D30" s="5">
        <v>9253</v>
      </c>
      <c r="E30" s="5">
        <v>3577</v>
      </c>
      <c r="F30" s="5">
        <v>4069</v>
      </c>
      <c r="G30" s="5">
        <v>812</v>
      </c>
      <c r="H30" s="5">
        <v>796</v>
      </c>
      <c r="I30" s="5">
        <v>2673</v>
      </c>
    </row>
    <row r="31" spans="1:9">
      <c r="A31" s="5">
        <v>1391</v>
      </c>
      <c r="B31" s="5" t="s">
        <v>564</v>
      </c>
      <c r="C31" s="5">
        <v>58219</v>
      </c>
      <c r="D31" s="5">
        <v>44365</v>
      </c>
      <c r="E31" s="5">
        <v>20010</v>
      </c>
      <c r="F31" s="5">
        <v>18192</v>
      </c>
      <c r="G31" s="5">
        <v>2845</v>
      </c>
      <c r="H31" s="5">
        <v>3318</v>
      </c>
      <c r="I31" s="5">
        <v>13854</v>
      </c>
    </row>
    <row r="32" spans="1:9">
      <c r="A32" s="5">
        <v>1391</v>
      </c>
      <c r="B32" s="5" t="s">
        <v>565</v>
      </c>
      <c r="C32" s="5">
        <v>76445</v>
      </c>
      <c r="D32" s="5">
        <v>56788</v>
      </c>
      <c r="E32" s="5">
        <v>23028</v>
      </c>
      <c r="F32" s="5">
        <v>23002</v>
      </c>
      <c r="G32" s="5">
        <v>5849</v>
      </c>
      <c r="H32" s="5">
        <v>4909</v>
      </c>
      <c r="I32" s="5">
        <v>19657</v>
      </c>
    </row>
    <row r="33" spans="1:9">
      <c r="A33" s="5">
        <v>1391</v>
      </c>
      <c r="B33" s="5" t="s">
        <v>566</v>
      </c>
      <c r="C33" s="5">
        <v>16239</v>
      </c>
      <c r="D33" s="5">
        <v>11821</v>
      </c>
      <c r="E33" s="5">
        <v>4183</v>
      </c>
      <c r="F33" s="5">
        <v>4261</v>
      </c>
      <c r="G33" s="5">
        <v>1860</v>
      </c>
      <c r="H33" s="5">
        <v>1518</v>
      </c>
      <c r="I33" s="5">
        <v>4418</v>
      </c>
    </row>
    <row r="34" spans="1:9">
      <c r="A34" s="5">
        <v>1391</v>
      </c>
      <c r="B34" s="5" t="s">
        <v>567</v>
      </c>
      <c r="C34" s="5">
        <v>17730</v>
      </c>
      <c r="D34" s="5">
        <v>13927</v>
      </c>
      <c r="E34" s="5">
        <v>6088</v>
      </c>
      <c r="F34" s="5">
        <v>6021</v>
      </c>
      <c r="G34" s="5">
        <v>893</v>
      </c>
      <c r="H34" s="5">
        <v>925</v>
      </c>
      <c r="I34" s="5">
        <v>3803</v>
      </c>
    </row>
    <row r="35" spans="1:9">
      <c r="A35" s="5">
        <v>1391</v>
      </c>
      <c r="B35" s="5" t="s">
        <v>568</v>
      </c>
      <c r="C35" s="5">
        <v>55792</v>
      </c>
      <c r="D35" s="5">
        <v>46327</v>
      </c>
      <c r="E35" s="5">
        <v>19111</v>
      </c>
      <c r="F35" s="5">
        <v>22369</v>
      </c>
      <c r="G35" s="5">
        <v>2246</v>
      </c>
      <c r="H35" s="5">
        <v>2601</v>
      </c>
      <c r="I35" s="5">
        <v>9465</v>
      </c>
    </row>
  </sheetData>
  <mergeCells count="7">
    <mergeCell ref="C1:I1"/>
    <mergeCell ref="A1:B1"/>
    <mergeCell ref="A2:A3"/>
    <mergeCell ref="B2:B3"/>
    <mergeCell ref="C2:C3"/>
    <mergeCell ref="D2:H2"/>
    <mergeCell ref="I2:I3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5"/>
  <sheetViews>
    <sheetView rightToLeft="1" workbookViewId="0">
      <selection sqref="A1:B1"/>
    </sheetView>
  </sheetViews>
  <sheetFormatPr defaultRowHeight="15"/>
  <cols>
    <col min="2" max="2" width="17.7109375" style="4" bestFit="1" customWidth="1"/>
    <col min="3" max="3" width="13.7109375" style="3" customWidth="1"/>
    <col min="4" max="4" width="13.85546875" style="3" customWidth="1"/>
    <col min="5" max="5" width="12" style="3" customWidth="1"/>
    <col min="6" max="7" width="13" style="3" customWidth="1"/>
    <col min="8" max="8" width="12.7109375" style="3" customWidth="1"/>
    <col min="9" max="9" width="14" style="3" customWidth="1"/>
    <col min="10" max="10" width="12.5703125" style="3" customWidth="1"/>
    <col min="11" max="11" width="13.7109375" style="3" customWidth="1"/>
    <col min="12" max="12" width="14.28515625" style="3" customWidth="1"/>
  </cols>
  <sheetData>
    <row r="1" spans="1:12" ht="15.75" thickBot="1">
      <c r="A1" s="7" t="s">
        <v>159</v>
      </c>
      <c r="B1" s="7"/>
      <c r="C1" s="6" t="str">
        <f>CONCATENATE("13-",'فهرست جداول'!E4,"-",MID('فهرست جداول'!A1, 58,10))</f>
        <v>13-شاغلان کارگاه‏ها بر حسب وضع سواد، مدرک تحصیلی و استان-91 کل کشور</v>
      </c>
      <c r="D1" s="6"/>
      <c r="E1" s="6"/>
      <c r="F1" s="6"/>
      <c r="G1" s="6"/>
      <c r="H1" s="6"/>
      <c r="I1" s="6"/>
      <c r="J1" s="6"/>
      <c r="K1" s="6"/>
      <c r="L1" s="6"/>
    </row>
    <row r="2" spans="1:12" ht="15.75" thickBot="1">
      <c r="A2" s="29" t="s">
        <v>128</v>
      </c>
      <c r="B2" s="29" t="s">
        <v>152</v>
      </c>
      <c r="C2" s="21" t="s">
        <v>11</v>
      </c>
      <c r="D2" s="21" t="s">
        <v>4</v>
      </c>
      <c r="E2" s="21" t="s">
        <v>12</v>
      </c>
      <c r="F2" s="20" t="s">
        <v>13</v>
      </c>
      <c r="G2" s="20"/>
      <c r="H2" s="20"/>
      <c r="I2" s="20"/>
      <c r="J2" s="20"/>
      <c r="K2" s="20"/>
      <c r="L2" s="20"/>
    </row>
    <row r="3" spans="1:12" ht="30" customHeight="1" thickBot="1">
      <c r="A3" s="31" t="s">
        <v>128</v>
      </c>
      <c r="B3" s="31"/>
      <c r="C3" s="25"/>
      <c r="D3" s="25"/>
      <c r="E3" s="25"/>
      <c r="F3" s="33" t="s">
        <v>2</v>
      </c>
      <c r="G3" s="27" t="s">
        <v>14</v>
      </c>
      <c r="H3" s="33" t="s">
        <v>15</v>
      </c>
      <c r="I3" s="27" t="s">
        <v>16</v>
      </c>
      <c r="J3" s="33" t="s">
        <v>17</v>
      </c>
      <c r="K3" s="27" t="s">
        <v>18</v>
      </c>
      <c r="L3" s="33" t="s">
        <v>19</v>
      </c>
    </row>
    <row r="4" spans="1:12">
      <c r="A4" s="5">
        <v>1391</v>
      </c>
      <c r="B4" s="5" t="s">
        <v>537</v>
      </c>
      <c r="C4" s="5">
        <v>27691</v>
      </c>
      <c r="D4" s="5">
        <v>1571626</v>
      </c>
      <c r="E4" s="5">
        <v>31050</v>
      </c>
      <c r="F4" s="5">
        <v>1540576</v>
      </c>
      <c r="G4" s="5">
        <v>513803</v>
      </c>
      <c r="H4" s="5">
        <v>663026</v>
      </c>
      <c r="I4" s="5">
        <v>147681</v>
      </c>
      <c r="J4" s="5">
        <v>193117</v>
      </c>
      <c r="K4" s="5">
        <v>20130</v>
      </c>
      <c r="L4" s="5">
        <v>2819</v>
      </c>
    </row>
    <row r="5" spans="1:12">
      <c r="A5" s="5">
        <v>1391</v>
      </c>
      <c r="B5" s="5" t="s">
        <v>538</v>
      </c>
      <c r="C5" s="5">
        <v>1521</v>
      </c>
      <c r="D5" s="5">
        <v>85607</v>
      </c>
      <c r="E5" s="5">
        <v>1792</v>
      </c>
      <c r="F5" s="5">
        <v>83815</v>
      </c>
      <c r="G5" s="5">
        <v>28626</v>
      </c>
      <c r="H5" s="5">
        <v>34247</v>
      </c>
      <c r="I5" s="5">
        <v>8609</v>
      </c>
      <c r="J5" s="5">
        <v>11047</v>
      </c>
      <c r="K5" s="5">
        <v>1163</v>
      </c>
      <c r="L5" s="5">
        <v>122</v>
      </c>
    </row>
    <row r="6" spans="1:12">
      <c r="A6" s="5">
        <v>1391</v>
      </c>
      <c r="B6" s="5" t="s">
        <v>539</v>
      </c>
      <c r="C6" s="5">
        <v>687</v>
      </c>
      <c r="D6" s="5">
        <v>26920</v>
      </c>
      <c r="E6" s="5">
        <v>1398</v>
      </c>
      <c r="F6" s="5">
        <v>25522</v>
      </c>
      <c r="G6" s="5">
        <v>11324</v>
      </c>
      <c r="H6" s="5">
        <v>8905</v>
      </c>
      <c r="I6" s="5">
        <v>1875</v>
      </c>
      <c r="J6" s="5">
        <v>3164</v>
      </c>
      <c r="K6" s="5">
        <v>218</v>
      </c>
      <c r="L6" s="5">
        <v>37</v>
      </c>
    </row>
    <row r="7" spans="1:12">
      <c r="A7" s="5">
        <v>1391</v>
      </c>
      <c r="B7" s="5" t="s">
        <v>540</v>
      </c>
      <c r="C7" s="5">
        <v>226</v>
      </c>
      <c r="D7" s="5">
        <v>8841</v>
      </c>
      <c r="E7" s="5">
        <v>219</v>
      </c>
      <c r="F7" s="5">
        <v>8622</v>
      </c>
      <c r="G7" s="5">
        <v>3339</v>
      </c>
      <c r="H7" s="5">
        <v>3347</v>
      </c>
      <c r="I7" s="5">
        <v>768</v>
      </c>
      <c r="J7" s="5">
        <v>1066</v>
      </c>
      <c r="K7" s="5">
        <v>90</v>
      </c>
      <c r="L7" s="5">
        <v>13</v>
      </c>
    </row>
    <row r="8" spans="1:12">
      <c r="A8" s="5">
        <v>1391</v>
      </c>
      <c r="B8" s="5" t="s">
        <v>541</v>
      </c>
      <c r="C8" s="5">
        <v>3362</v>
      </c>
      <c r="D8" s="5">
        <v>195553</v>
      </c>
      <c r="E8" s="5">
        <v>4100</v>
      </c>
      <c r="F8" s="5">
        <v>191453</v>
      </c>
      <c r="G8" s="5">
        <v>63258</v>
      </c>
      <c r="H8" s="5">
        <v>87289</v>
      </c>
      <c r="I8" s="5">
        <v>17472</v>
      </c>
      <c r="J8" s="5">
        <v>21267</v>
      </c>
      <c r="K8" s="5">
        <v>1870</v>
      </c>
      <c r="L8" s="5">
        <v>297</v>
      </c>
    </row>
    <row r="9" spans="1:12">
      <c r="A9" s="5">
        <v>1391</v>
      </c>
      <c r="B9" s="5" t="s">
        <v>542</v>
      </c>
      <c r="C9" s="5">
        <v>1231</v>
      </c>
      <c r="D9" s="5">
        <v>78523</v>
      </c>
      <c r="E9" s="5">
        <v>934</v>
      </c>
      <c r="F9" s="5">
        <v>77589</v>
      </c>
      <c r="G9" s="5">
        <v>24945</v>
      </c>
      <c r="H9" s="5">
        <v>32908</v>
      </c>
      <c r="I9" s="5">
        <v>7416</v>
      </c>
      <c r="J9" s="5">
        <v>10710</v>
      </c>
      <c r="K9" s="5">
        <v>1254</v>
      </c>
      <c r="L9" s="5">
        <v>356</v>
      </c>
    </row>
    <row r="10" spans="1:12">
      <c r="A10" s="5">
        <v>1391</v>
      </c>
      <c r="B10" s="5" t="s">
        <v>543</v>
      </c>
      <c r="C10" s="5">
        <v>82</v>
      </c>
      <c r="D10" s="5">
        <v>2577</v>
      </c>
      <c r="E10" s="5">
        <v>62</v>
      </c>
      <c r="F10" s="5">
        <v>2515</v>
      </c>
      <c r="G10" s="5">
        <v>1102</v>
      </c>
      <c r="H10" s="5">
        <v>1026</v>
      </c>
      <c r="I10" s="5">
        <v>141</v>
      </c>
      <c r="J10" s="5">
        <v>217</v>
      </c>
      <c r="K10" s="5">
        <v>27</v>
      </c>
      <c r="L10" s="5">
        <v>2</v>
      </c>
    </row>
    <row r="11" spans="1:12">
      <c r="A11" s="5">
        <v>1391</v>
      </c>
      <c r="B11" s="5" t="s">
        <v>544</v>
      </c>
      <c r="C11" s="5">
        <v>169</v>
      </c>
      <c r="D11" s="5">
        <v>19559</v>
      </c>
      <c r="E11" s="5">
        <v>163</v>
      </c>
      <c r="F11" s="5">
        <v>19396</v>
      </c>
      <c r="G11" s="5">
        <v>5187</v>
      </c>
      <c r="H11" s="5">
        <v>7005</v>
      </c>
      <c r="I11" s="5">
        <v>2775</v>
      </c>
      <c r="J11" s="5">
        <v>4072</v>
      </c>
      <c r="K11" s="5">
        <v>341</v>
      </c>
      <c r="L11" s="5">
        <v>16</v>
      </c>
    </row>
    <row r="12" spans="1:12">
      <c r="A12" s="5">
        <v>1391</v>
      </c>
      <c r="B12" s="5" t="s">
        <v>545</v>
      </c>
      <c r="C12" s="5">
        <v>6218</v>
      </c>
      <c r="D12" s="5">
        <v>365525</v>
      </c>
      <c r="E12" s="5">
        <v>5246</v>
      </c>
      <c r="F12" s="5">
        <v>360279</v>
      </c>
      <c r="G12" s="5">
        <v>107018</v>
      </c>
      <c r="H12" s="5">
        <v>169824</v>
      </c>
      <c r="I12" s="5">
        <v>34330</v>
      </c>
      <c r="J12" s="5">
        <v>42369</v>
      </c>
      <c r="K12" s="5">
        <v>5941</v>
      </c>
      <c r="L12" s="5">
        <v>796</v>
      </c>
    </row>
    <row r="13" spans="1:12">
      <c r="A13" s="5">
        <v>1391</v>
      </c>
      <c r="B13" s="5" t="s">
        <v>546</v>
      </c>
      <c r="C13" s="5">
        <v>327</v>
      </c>
      <c r="D13" s="5">
        <v>10998</v>
      </c>
      <c r="E13" s="5">
        <v>282</v>
      </c>
      <c r="F13" s="5">
        <v>10716</v>
      </c>
      <c r="G13" s="5">
        <v>3544</v>
      </c>
      <c r="H13" s="5">
        <v>4787</v>
      </c>
      <c r="I13" s="5">
        <v>962</v>
      </c>
      <c r="J13" s="5">
        <v>1299</v>
      </c>
      <c r="K13" s="5">
        <v>106</v>
      </c>
      <c r="L13" s="5">
        <v>18</v>
      </c>
    </row>
    <row r="14" spans="1:12">
      <c r="A14" s="5">
        <v>1391</v>
      </c>
      <c r="B14" s="5" t="s">
        <v>547</v>
      </c>
      <c r="C14" s="5">
        <v>148</v>
      </c>
      <c r="D14" s="5">
        <v>7254</v>
      </c>
      <c r="E14" s="5">
        <v>133</v>
      </c>
      <c r="F14" s="5">
        <v>7121</v>
      </c>
      <c r="G14" s="5">
        <v>2712</v>
      </c>
      <c r="H14" s="5">
        <v>3098</v>
      </c>
      <c r="I14" s="5">
        <v>561</v>
      </c>
      <c r="J14" s="5">
        <v>692</v>
      </c>
      <c r="K14" s="5">
        <v>42</v>
      </c>
      <c r="L14" s="5">
        <v>16</v>
      </c>
    </row>
    <row r="15" spans="1:12">
      <c r="A15" s="5">
        <v>1391</v>
      </c>
      <c r="B15" s="5" t="s">
        <v>548</v>
      </c>
      <c r="C15" s="5">
        <v>1983</v>
      </c>
      <c r="D15" s="5">
        <v>102530</v>
      </c>
      <c r="E15" s="5">
        <v>2311</v>
      </c>
      <c r="F15" s="5">
        <v>100219</v>
      </c>
      <c r="G15" s="5">
        <v>37526</v>
      </c>
      <c r="H15" s="5">
        <v>42611</v>
      </c>
      <c r="I15" s="5">
        <v>8126</v>
      </c>
      <c r="J15" s="5">
        <v>10719</v>
      </c>
      <c r="K15" s="5">
        <v>1137</v>
      </c>
      <c r="L15" s="5">
        <v>101</v>
      </c>
    </row>
    <row r="16" spans="1:12">
      <c r="A16" s="5">
        <v>1391</v>
      </c>
      <c r="B16" s="5" t="s">
        <v>549</v>
      </c>
      <c r="C16" s="5">
        <v>121</v>
      </c>
      <c r="D16" s="5">
        <v>8054</v>
      </c>
      <c r="E16" s="5">
        <v>173</v>
      </c>
      <c r="F16" s="5">
        <v>7881</v>
      </c>
      <c r="G16" s="5">
        <v>2889</v>
      </c>
      <c r="H16" s="5">
        <v>2781</v>
      </c>
      <c r="I16" s="5">
        <v>1056</v>
      </c>
      <c r="J16" s="5">
        <v>1092</v>
      </c>
      <c r="K16" s="5">
        <v>60</v>
      </c>
      <c r="L16" s="5">
        <v>3</v>
      </c>
    </row>
    <row r="17" spans="1:12">
      <c r="A17" s="5">
        <v>1391</v>
      </c>
      <c r="B17" s="5" t="s">
        <v>550</v>
      </c>
      <c r="C17" s="5">
        <v>608</v>
      </c>
      <c r="D17" s="5">
        <v>79478</v>
      </c>
      <c r="E17" s="5">
        <v>1771</v>
      </c>
      <c r="F17" s="5">
        <v>77707</v>
      </c>
      <c r="G17" s="5">
        <v>23490</v>
      </c>
      <c r="H17" s="5">
        <v>29720</v>
      </c>
      <c r="I17" s="5">
        <v>10373</v>
      </c>
      <c r="J17" s="5">
        <v>12656</v>
      </c>
      <c r="K17" s="5">
        <v>1376</v>
      </c>
      <c r="L17" s="5">
        <v>92</v>
      </c>
    </row>
    <row r="18" spans="1:12">
      <c r="A18" s="5">
        <v>1391</v>
      </c>
      <c r="B18" s="5" t="s">
        <v>551</v>
      </c>
      <c r="C18" s="5">
        <v>369</v>
      </c>
      <c r="D18" s="5">
        <v>27658</v>
      </c>
      <c r="E18" s="5">
        <v>485</v>
      </c>
      <c r="F18" s="5">
        <v>27173</v>
      </c>
      <c r="G18" s="5">
        <v>8925</v>
      </c>
      <c r="H18" s="5">
        <v>12260</v>
      </c>
      <c r="I18" s="5">
        <v>2420</v>
      </c>
      <c r="J18" s="5">
        <v>3225</v>
      </c>
      <c r="K18" s="5">
        <v>299</v>
      </c>
      <c r="L18" s="5">
        <v>44</v>
      </c>
    </row>
    <row r="19" spans="1:12">
      <c r="A19" s="5">
        <v>1391</v>
      </c>
      <c r="B19" s="5" t="s">
        <v>552</v>
      </c>
      <c r="C19" s="5">
        <v>1020</v>
      </c>
      <c r="D19" s="5">
        <v>35770</v>
      </c>
      <c r="E19" s="5">
        <v>704</v>
      </c>
      <c r="F19" s="5">
        <v>35066</v>
      </c>
      <c r="G19" s="5">
        <v>13558</v>
      </c>
      <c r="H19" s="5">
        <v>13954</v>
      </c>
      <c r="I19" s="5">
        <v>3069</v>
      </c>
      <c r="J19" s="5">
        <v>4129</v>
      </c>
      <c r="K19" s="5">
        <v>312</v>
      </c>
      <c r="L19" s="5">
        <v>43</v>
      </c>
    </row>
    <row r="20" spans="1:12">
      <c r="A20" s="5">
        <v>1391</v>
      </c>
      <c r="B20" s="5" t="s">
        <v>553</v>
      </c>
      <c r="C20" s="5">
        <v>257</v>
      </c>
      <c r="D20" s="5">
        <v>7312</v>
      </c>
      <c r="E20" s="5">
        <v>912</v>
      </c>
      <c r="F20" s="5">
        <v>6400</v>
      </c>
      <c r="G20" s="5">
        <v>3516</v>
      </c>
      <c r="H20" s="5">
        <v>2108</v>
      </c>
      <c r="I20" s="5">
        <v>294</v>
      </c>
      <c r="J20" s="5">
        <v>462</v>
      </c>
      <c r="K20" s="5">
        <v>15</v>
      </c>
      <c r="L20" s="5">
        <v>5</v>
      </c>
    </row>
    <row r="21" spans="1:12">
      <c r="A21" s="5">
        <v>1391</v>
      </c>
      <c r="B21" s="5" t="s">
        <v>554</v>
      </c>
      <c r="C21" s="5">
        <v>1019</v>
      </c>
      <c r="D21" s="5">
        <v>52343</v>
      </c>
      <c r="E21" s="5">
        <v>1481</v>
      </c>
      <c r="F21" s="5">
        <v>50863</v>
      </c>
      <c r="G21" s="5">
        <v>17468</v>
      </c>
      <c r="H21" s="5">
        <v>20438</v>
      </c>
      <c r="I21" s="5">
        <v>5418</v>
      </c>
      <c r="J21" s="5">
        <v>6842</v>
      </c>
      <c r="K21" s="5">
        <v>601</v>
      </c>
      <c r="L21" s="5">
        <v>95</v>
      </c>
    </row>
    <row r="22" spans="1:12">
      <c r="A22" s="5">
        <v>1391</v>
      </c>
      <c r="B22" s="5" t="s">
        <v>555</v>
      </c>
      <c r="C22" s="5">
        <v>1151</v>
      </c>
      <c r="D22" s="5">
        <v>76965</v>
      </c>
      <c r="E22" s="5">
        <v>1923</v>
      </c>
      <c r="F22" s="5">
        <v>75042</v>
      </c>
      <c r="G22" s="5">
        <v>25870</v>
      </c>
      <c r="H22" s="5">
        <v>31830</v>
      </c>
      <c r="I22" s="5">
        <v>7298</v>
      </c>
      <c r="J22" s="5">
        <v>9065</v>
      </c>
      <c r="K22" s="5">
        <v>877</v>
      </c>
      <c r="L22" s="5">
        <v>102</v>
      </c>
    </row>
    <row r="23" spans="1:12">
      <c r="A23" s="5">
        <v>1391</v>
      </c>
      <c r="B23" s="5" t="s">
        <v>556</v>
      </c>
      <c r="C23" s="5">
        <v>661</v>
      </c>
      <c r="D23" s="5">
        <v>25863</v>
      </c>
      <c r="E23" s="5">
        <v>904</v>
      </c>
      <c r="F23" s="5">
        <v>24960</v>
      </c>
      <c r="G23" s="5">
        <v>9914</v>
      </c>
      <c r="H23" s="5">
        <v>9872</v>
      </c>
      <c r="I23" s="5">
        <v>1910</v>
      </c>
      <c r="J23" s="5">
        <v>2989</v>
      </c>
      <c r="K23" s="5">
        <v>226</v>
      </c>
      <c r="L23" s="5">
        <v>48</v>
      </c>
    </row>
    <row r="24" spans="1:12">
      <c r="A24" s="5">
        <v>1391</v>
      </c>
      <c r="B24" s="5" t="s">
        <v>557</v>
      </c>
      <c r="C24" s="5">
        <v>203</v>
      </c>
      <c r="D24" s="5">
        <v>6316</v>
      </c>
      <c r="E24" s="5">
        <v>202</v>
      </c>
      <c r="F24" s="5">
        <v>6114</v>
      </c>
      <c r="G24" s="5">
        <v>2398</v>
      </c>
      <c r="H24" s="5">
        <v>2363</v>
      </c>
      <c r="I24" s="5">
        <v>547</v>
      </c>
      <c r="J24" s="5">
        <v>732</v>
      </c>
      <c r="K24" s="5">
        <v>64</v>
      </c>
      <c r="L24" s="5">
        <v>10</v>
      </c>
    </row>
    <row r="25" spans="1:12">
      <c r="A25" s="5">
        <v>1391</v>
      </c>
      <c r="B25" s="5" t="s">
        <v>558</v>
      </c>
      <c r="C25" s="5">
        <v>652</v>
      </c>
      <c r="D25" s="5">
        <v>39143</v>
      </c>
      <c r="E25" s="5">
        <v>1037</v>
      </c>
      <c r="F25" s="5">
        <v>38106</v>
      </c>
      <c r="G25" s="5">
        <v>10664</v>
      </c>
      <c r="H25" s="5">
        <v>16783</v>
      </c>
      <c r="I25" s="5">
        <v>4699</v>
      </c>
      <c r="J25" s="5">
        <v>5422</v>
      </c>
      <c r="K25" s="5">
        <v>487</v>
      </c>
      <c r="L25" s="5">
        <v>51</v>
      </c>
    </row>
    <row r="26" spans="1:12">
      <c r="A26" s="5">
        <v>1391</v>
      </c>
      <c r="B26" s="5" t="s">
        <v>559</v>
      </c>
      <c r="C26" s="5">
        <v>323</v>
      </c>
      <c r="D26" s="5">
        <v>14695</v>
      </c>
      <c r="E26" s="5">
        <v>540</v>
      </c>
      <c r="F26" s="5">
        <v>14155</v>
      </c>
      <c r="G26" s="5">
        <v>4234</v>
      </c>
      <c r="H26" s="5">
        <v>5805</v>
      </c>
      <c r="I26" s="5">
        <v>1788</v>
      </c>
      <c r="J26" s="5">
        <v>2135</v>
      </c>
      <c r="K26" s="5">
        <v>168</v>
      </c>
      <c r="L26" s="5">
        <v>26</v>
      </c>
    </row>
    <row r="27" spans="1:12">
      <c r="A27" s="5">
        <v>1391</v>
      </c>
      <c r="B27" s="5" t="s">
        <v>560</v>
      </c>
      <c r="C27" s="5">
        <v>58</v>
      </c>
      <c r="D27" s="5">
        <v>2561</v>
      </c>
      <c r="E27" s="5">
        <v>35</v>
      </c>
      <c r="F27" s="5">
        <v>2526</v>
      </c>
      <c r="G27" s="5">
        <v>844</v>
      </c>
      <c r="H27" s="5">
        <v>860</v>
      </c>
      <c r="I27" s="5">
        <v>278</v>
      </c>
      <c r="J27" s="5">
        <v>499</v>
      </c>
      <c r="K27" s="5">
        <v>37</v>
      </c>
      <c r="L27" s="5">
        <v>9</v>
      </c>
    </row>
    <row r="28" spans="1:12">
      <c r="A28" s="5">
        <v>1391</v>
      </c>
      <c r="B28" s="5" t="s">
        <v>561</v>
      </c>
      <c r="C28" s="5">
        <v>406</v>
      </c>
      <c r="D28" s="5">
        <v>15518</v>
      </c>
      <c r="E28" s="5">
        <v>351</v>
      </c>
      <c r="F28" s="5">
        <v>15168</v>
      </c>
      <c r="G28" s="5">
        <v>6781</v>
      </c>
      <c r="H28" s="5">
        <v>5189</v>
      </c>
      <c r="I28" s="5">
        <v>998</v>
      </c>
      <c r="J28" s="5">
        <v>1981</v>
      </c>
      <c r="K28" s="5">
        <v>164</v>
      </c>
      <c r="L28" s="5">
        <v>56</v>
      </c>
    </row>
    <row r="29" spans="1:12">
      <c r="A29" s="5">
        <v>1391</v>
      </c>
      <c r="B29" s="5" t="s">
        <v>562</v>
      </c>
      <c r="C29" s="5">
        <v>836</v>
      </c>
      <c r="D29" s="5">
        <v>39712</v>
      </c>
      <c r="E29" s="5">
        <v>455</v>
      </c>
      <c r="F29" s="5">
        <v>39258</v>
      </c>
      <c r="G29" s="5">
        <v>12239</v>
      </c>
      <c r="H29" s="5">
        <v>17666</v>
      </c>
      <c r="I29" s="5">
        <v>3585</v>
      </c>
      <c r="J29" s="5">
        <v>5243</v>
      </c>
      <c r="K29" s="5">
        <v>423</v>
      </c>
      <c r="L29" s="5">
        <v>102</v>
      </c>
    </row>
    <row r="30" spans="1:12">
      <c r="A30" s="5">
        <v>1391</v>
      </c>
      <c r="B30" s="5" t="s">
        <v>563</v>
      </c>
      <c r="C30" s="5">
        <v>312</v>
      </c>
      <c r="D30" s="5">
        <v>11926</v>
      </c>
      <c r="E30" s="5">
        <v>461</v>
      </c>
      <c r="F30" s="5">
        <v>11465</v>
      </c>
      <c r="G30" s="5">
        <v>4603</v>
      </c>
      <c r="H30" s="5">
        <v>4612</v>
      </c>
      <c r="I30" s="5">
        <v>972</v>
      </c>
      <c r="J30" s="5">
        <v>1164</v>
      </c>
      <c r="K30" s="5">
        <v>95</v>
      </c>
      <c r="L30" s="5">
        <v>19</v>
      </c>
    </row>
    <row r="31" spans="1:12">
      <c r="A31" s="5">
        <v>1391</v>
      </c>
      <c r="B31" s="5" t="s">
        <v>564</v>
      </c>
      <c r="C31" s="5">
        <v>1064</v>
      </c>
      <c r="D31" s="5">
        <v>58219</v>
      </c>
      <c r="E31" s="5">
        <v>634</v>
      </c>
      <c r="F31" s="5">
        <v>57585</v>
      </c>
      <c r="G31" s="5">
        <v>19566</v>
      </c>
      <c r="H31" s="5">
        <v>23087</v>
      </c>
      <c r="I31" s="5">
        <v>5479</v>
      </c>
      <c r="J31" s="5">
        <v>8562</v>
      </c>
      <c r="K31" s="5">
        <v>785</v>
      </c>
      <c r="L31" s="5">
        <v>106</v>
      </c>
    </row>
    <row r="32" spans="1:12">
      <c r="A32" s="5">
        <v>1391</v>
      </c>
      <c r="B32" s="5" t="s">
        <v>565</v>
      </c>
      <c r="C32" s="5">
        <v>1065</v>
      </c>
      <c r="D32" s="5">
        <v>76445</v>
      </c>
      <c r="E32" s="5">
        <v>1067</v>
      </c>
      <c r="F32" s="5">
        <v>75378</v>
      </c>
      <c r="G32" s="5">
        <v>23688</v>
      </c>
      <c r="H32" s="5">
        <v>31891</v>
      </c>
      <c r="I32" s="5">
        <v>7861</v>
      </c>
      <c r="J32" s="5">
        <v>10484</v>
      </c>
      <c r="K32" s="5">
        <v>1299</v>
      </c>
      <c r="L32" s="5">
        <v>155</v>
      </c>
    </row>
    <row r="33" spans="1:12">
      <c r="A33" s="5">
        <v>1391</v>
      </c>
      <c r="B33" s="5" t="s">
        <v>566</v>
      </c>
      <c r="C33" s="5">
        <v>249</v>
      </c>
      <c r="D33" s="5">
        <v>16239</v>
      </c>
      <c r="E33" s="5">
        <v>253</v>
      </c>
      <c r="F33" s="5">
        <v>15987</v>
      </c>
      <c r="G33" s="5">
        <v>4699</v>
      </c>
      <c r="H33" s="5">
        <v>6413</v>
      </c>
      <c r="I33" s="5">
        <v>2064</v>
      </c>
      <c r="J33" s="5">
        <v>2575</v>
      </c>
      <c r="K33" s="5">
        <v>202</v>
      </c>
      <c r="L33" s="5">
        <v>35</v>
      </c>
    </row>
    <row r="34" spans="1:12">
      <c r="A34" s="5">
        <v>1391</v>
      </c>
      <c r="B34" s="5" t="s">
        <v>567</v>
      </c>
      <c r="C34" s="5">
        <v>508</v>
      </c>
      <c r="D34" s="5">
        <v>17730</v>
      </c>
      <c r="E34" s="5">
        <v>526</v>
      </c>
      <c r="F34" s="5">
        <v>17204</v>
      </c>
      <c r="G34" s="5">
        <v>7270</v>
      </c>
      <c r="H34" s="5">
        <v>6541</v>
      </c>
      <c r="I34" s="5">
        <v>1266</v>
      </c>
      <c r="J34" s="5">
        <v>1962</v>
      </c>
      <c r="K34" s="5">
        <v>142</v>
      </c>
      <c r="L34" s="5">
        <v>23</v>
      </c>
    </row>
    <row r="35" spans="1:12">
      <c r="A35" s="5">
        <v>1391</v>
      </c>
      <c r="B35" s="5" t="s">
        <v>568</v>
      </c>
      <c r="C35" s="5">
        <v>855</v>
      </c>
      <c r="D35" s="5">
        <v>55792</v>
      </c>
      <c r="E35" s="5">
        <v>497</v>
      </c>
      <c r="F35" s="5">
        <v>55295</v>
      </c>
      <c r="G35" s="5">
        <v>22607</v>
      </c>
      <c r="H35" s="5">
        <v>23807</v>
      </c>
      <c r="I35" s="5">
        <v>3273</v>
      </c>
      <c r="J35" s="5">
        <v>5278</v>
      </c>
      <c r="K35" s="5">
        <v>309</v>
      </c>
      <c r="L35" s="5">
        <v>20</v>
      </c>
    </row>
  </sheetData>
  <mergeCells count="8">
    <mergeCell ref="F2:L2"/>
    <mergeCell ref="C1:L1"/>
    <mergeCell ref="A1:B1"/>
    <mergeCell ref="A2:A3"/>
    <mergeCell ref="B2:B3"/>
    <mergeCell ref="C2:C3"/>
    <mergeCell ref="D2:D3"/>
    <mergeCell ref="E2:E3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5"/>
  <sheetViews>
    <sheetView rightToLeft="1" workbookViewId="0">
      <selection sqref="A1:B1"/>
    </sheetView>
  </sheetViews>
  <sheetFormatPr defaultRowHeight="15"/>
  <cols>
    <col min="2" max="2" width="17.7109375" style="2" bestFit="1" customWidth="1"/>
    <col min="3" max="3" width="14.7109375" style="1" customWidth="1"/>
    <col min="4" max="4" width="16" style="1" customWidth="1"/>
    <col min="5" max="5" width="15.85546875" style="1" customWidth="1"/>
    <col min="6" max="7" width="13" style="1" customWidth="1"/>
    <col min="8" max="8" width="12.7109375" style="1" customWidth="1"/>
    <col min="9" max="9" width="18.7109375" style="1" customWidth="1"/>
    <col min="10" max="10" width="12.5703125" style="1" customWidth="1"/>
    <col min="11" max="11" width="14.7109375" style="1" customWidth="1"/>
    <col min="12" max="12" width="14" style="1" customWidth="1"/>
    <col min="13" max="13" width="16.140625" style="1" customWidth="1"/>
  </cols>
  <sheetData>
    <row r="1" spans="1:13" ht="15.75" thickBot="1">
      <c r="A1" s="7" t="s">
        <v>159</v>
      </c>
      <c r="B1" s="7"/>
      <c r="C1" s="6" t="str">
        <f>CONCATENATE("14-",'فهرست جداول'!E5,"-",MID('فهرست جداول'!A1, 58,10), "                  (میلیون ریال)")</f>
        <v>14-ارزش نهاده‌های فعالیت صنعتی کارگاه‏ها بر حسب استان-91 کل کشور                  (میلیون ریال)</v>
      </c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5.75" customHeight="1" thickBot="1">
      <c r="A2" s="29" t="s">
        <v>128</v>
      </c>
      <c r="B2" s="29" t="s">
        <v>152</v>
      </c>
      <c r="C2" s="21" t="s">
        <v>2</v>
      </c>
      <c r="D2" s="20" t="s">
        <v>22</v>
      </c>
      <c r="E2" s="20"/>
      <c r="F2" s="20"/>
      <c r="G2" s="20"/>
      <c r="H2" s="21" t="s">
        <v>23</v>
      </c>
      <c r="I2" s="21" t="s">
        <v>126</v>
      </c>
      <c r="J2" s="21" t="s">
        <v>24</v>
      </c>
      <c r="K2" s="21" t="s">
        <v>25</v>
      </c>
      <c r="L2" s="21" t="s">
        <v>26</v>
      </c>
      <c r="M2" s="21" t="s">
        <v>27</v>
      </c>
    </row>
    <row r="3" spans="1:13" ht="49.5" customHeight="1" thickBot="1">
      <c r="A3" s="31" t="s">
        <v>128</v>
      </c>
      <c r="B3" s="31"/>
      <c r="C3" s="25"/>
      <c r="D3" s="27" t="s">
        <v>2</v>
      </c>
      <c r="E3" s="27" t="s">
        <v>28</v>
      </c>
      <c r="F3" s="27" t="s">
        <v>29</v>
      </c>
      <c r="G3" s="27" t="s">
        <v>30</v>
      </c>
      <c r="H3" s="25"/>
      <c r="I3" s="25"/>
      <c r="J3" s="25"/>
      <c r="K3" s="25"/>
      <c r="L3" s="25"/>
      <c r="M3" s="25"/>
    </row>
    <row r="4" spans="1:13">
      <c r="A4" s="5">
        <v>1391</v>
      </c>
      <c r="B4" s="5" t="s">
        <v>537</v>
      </c>
      <c r="C4" s="5">
        <v>2722764743</v>
      </c>
      <c r="D4" s="5">
        <v>2600837813</v>
      </c>
      <c r="E4" s="5">
        <v>2522652051</v>
      </c>
      <c r="F4" s="5">
        <v>48136882</v>
      </c>
      <c r="G4" s="5">
        <v>30048880</v>
      </c>
      <c r="H4" s="5">
        <v>4025432</v>
      </c>
      <c r="I4" s="5">
        <v>8317878</v>
      </c>
      <c r="J4" s="5">
        <v>36237310</v>
      </c>
      <c r="K4" s="5">
        <v>30398711</v>
      </c>
      <c r="L4" s="5">
        <v>6922416</v>
      </c>
      <c r="M4" s="5">
        <v>36025184</v>
      </c>
    </row>
    <row r="5" spans="1:13">
      <c r="A5" s="5">
        <v>1391</v>
      </c>
      <c r="B5" s="5" t="s">
        <v>538</v>
      </c>
      <c r="C5" s="5">
        <v>145857779</v>
      </c>
      <c r="D5" s="5">
        <v>141161901</v>
      </c>
      <c r="E5" s="5">
        <v>137116031</v>
      </c>
      <c r="F5" s="5">
        <v>2797420</v>
      </c>
      <c r="G5" s="5">
        <v>1248451</v>
      </c>
      <c r="H5" s="5">
        <v>163873</v>
      </c>
      <c r="I5" s="5">
        <v>267874</v>
      </c>
      <c r="J5" s="5">
        <v>1579181</v>
      </c>
      <c r="K5" s="5">
        <v>1168148</v>
      </c>
      <c r="L5" s="5">
        <v>254578</v>
      </c>
      <c r="M5" s="5">
        <v>1262223</v>
      </c>
    </row>
    <row r="6" spans="1:13">
      <c r="A6" s="5">
        <v>1391</v>
      </c>
      <c r="B6" s="5" t="s">
        <v>539</v>
      </c>
      <c r="C6" s="5">
        <v>19283120</v>
      </c>
      <c r="D6" s="5">
        <v>17319013</v>
      </c>
      <c r="E6" s="5">
        <v>15544860</v>
      </c>
      <c r="F6" s="5">
        <v>1426072</v>
      </c>
      <c r="G6" s="5">
        <v>348082</v>
      </c>
      <c r="H6" s="5">
        <v>46150</v>
      </c>
      <c r="I6" s="5">
        <v>123183</v>
      </c>
      <c r="J6" s="5">
        <v>1080448</v>
      </c>
      <c r="K6" s="5">
        <v>417229</v>
      </c>
      <c r="L6" s="5">
        <v>18650</v>
      </c>
      <c r="M6" s="5">
        <v>278446</v>
      </c>
    </row>
    <row r="7" spans="1:13">
      <c r="A7" s="5">
        <v>1391</v>
      </c>
      <c r="B7" s="5" t="s">
        <v>540</v>
      </c>
      <c r="C7" s="5">
        <v>6827456</v>
      </c>
      <c r="D7" s="5">
        <v>6367983</v>
      </c>
      <c r="E7" s="5">
        <v>6159617</v>
      </c>
      <c r="F7" s="5">
        <v>150378</v>
      </c>
      <c r="G7" s="5">
        <v>57987</v>
      </c>
      <c r="H7" s="5">
        <v>21030</v>
      </c>
      <c r="I7" s="5">
        <v>47278</v>
      </c>
      <c r="J7" s="5">
        <v>201579</v>
      </c>
      <c r="K7" s="5">
        <v>98475</v>
      </c>
      <c r="L7" s="5">
        <v>4404</v>
      </c>
      <c r="M7" s="5">
        <v>86707</v>
      </c>
    </row>
    <row r="8" spans="1:13">
      <c r="A8" s="5">
        <v>1391</v>
      </c>
      <c r="B8" s="5" t="s">
        <v>541</v>
      </c>
      <c r="C8" s="5">
        <v>398006893</v>
      </c>
      <c r="D8" s="5">
        <v>381451052</v>
      </c>
      <c r="E8" s="5">
        <v>370518314</v>
      </c>
      <c r="F8" s="5">
        <v>3607145</v>
      </c>
      <c r="G8" s="5">
        <v>7325593</v>
      </c>
      <c r="H8" s="5">
        <v>748006</v>
      </c>
      <c r="I8" s="5">
        <v>735038</v>
      </c>
      <c r="J8" s="5">
        <v>6211544</v>
      </c>
      <c r="K8" s="5">
        <v>4744563</v>
      </c>
      <c r="L8" s="5">
        <v>994825</v>
      </c>
      <c r="M8" s="5">
        <v>3121865</v>
      </c>
    </row>
    <row r="9" spans="1:13">
      <c r="A9" s="5">
        <v>1391</v>
      </c>
      <c r="B9" s="5" t="s">
        <v>542</v>
      </c>
      <c r="C9" s="5">
        <v>57279295</v>
      </c>
      <c r="D9" s="5">
        <v>54336139</v>
      </c>
      <c r="E9" s="5">
        <v>50587027</v>
      </c>
      <c r="F9" s="5">
        <v>2215156</v>
      </c>
      <c r="G9" s="5">
        <v>1533955</v>
      </c>
      <c r="H9" s="5">
        <v>141941</v>
      </c>
      <c r="I9" s="5">
        <v>255613</v>
      </c>
      <c r="J9" s="5">
        <v>723401</v>
      </c>
      <c r="K9" s="5">
        <v>754122</v>
      </c>
      <c r="L9" s="5">
        <v>48924</v>
      </c>
      <c r="M9" s="5">
        <v>1019154</v>
      </c>
    </row>
    <row r="10" spans="1:13">
      <c r="A10" s="5">
        <v>1391</v>
      </c>
      <c r="B10" s="5" t="s">
        <v>543</v>
      </c>
      <c r="C10" s="5">
        <v>2264799</v>
      </c>
      <c r="D10" s="5">
        <v>1880752</v>
      </c>
      <c r="E10" s="5">
        <v>1730013</v>
      </c>
      <c r="F10" s="5">
        <v>140453</v>
      </c>
      <c r="G10" s="5">
        <v>10286</v>
      </c>
      <c r="H10" s="5">
        <v>8717</v>
      </c>
      <c r="I10" s="5">
        <v>11707</v>
      </c>
      <c r="J10" s="5">
        <v>174647</v>
      </c>
      <c r="K10" s="5">
        <v>92813</v>
      </c>
      <c r="L10" s="5">
        <v>6717</v>
      </c>
      <c r="M10" s="5">
        <v>89447</v>
      </c>
    </row>
    <row r="11" spans="1:13">
      <c r="A11" s="5">
        <v>1391</v>
      </c>
      <c r="B11" s="5" t="s">
        <v>544</v>
      </c>
      <c r="C11" s="5">
        <v>175516116</v>
      </c>
      <c r="D11" s="5">
        <v>165033912</v>
      </c>
      <c r="E11" s="5">
        <v>162692785</v>
      </c>
      <c r="F11" s="5">
        <v>608267</v>
      </c>
      <c r="G11" s="5">
        <v>1732861</v>
      </c>
      <c r="H11" s="5">
        <v>237470</v>
      </c>
      <c r="I11" s="5">
        <v>354060</v>
      </c>
      <c r="J11" s="5">
        <v>3329297</v>
      </c>
      <c r="K11" s="5">
        <v>1856175</v>
      </c>
      <c r="L11" s="5">
        <v>2419703</v>
      </c>
      <c r="M11" s="5">
        <v>2285498</v>
      </c>
    </row>
    <row r="12" spans="1:13">
      <c r="A12" s="5">
        <v>1391</v>
      </c>
      <c r="B12" s="5" t="s">
        <v>545</v>
      </c>
      <c r="C12" s="5">
        <v>485379301</v>
      </c>
      <c r="D12" s="5">
        <v>465934247</v>
      </c>
      <c r="E12" s="5">
        <v>451375464</v>
      </c>
      <c r="F12" s="5">
        <v>11061198</v>
      </c>
      <c r="G12" s="5">
        <v>3497584</v>
      </c>
      <c r="H12" s="5">
        <v>1218041</v>
      </c>
      <c r="I12" s="5">
        <v>2066233</v>
      </c>
      <c r="J12" s="5">
        <v>2522584</v>
      </c>
      <c r="K12" s="5">
        <v>2973339</v>
      </c>
      <c r="L12" s="5">
        <v>277407</v>
      </c>
      <c r="M12" s="5">
        <v>10387451</v>
      </c>
    </row>
    <row r="13" spans="1:13">
      <c r="A13" s="5">
        <v>1391</v>
      </c>
      <c r="B13" s="5" t="s">
        <v>546</v>
      </c>
      <c r="C13" s="5">
        <v>10228415</v>
      </c>
      <c r="D13" s="5">
        <v>9666212</v>
      </c>
      <c r="E13" s="5">
        <v>9226865</v>
      </c>
      <c r="F13" s="5">
        <v>369372</v>
      </c>
      <c r="G13" s="5">
        <v>69975</v>
      </c>
      <c r="H13" s="5">
        <v>22157</v>
      </c>
      <c r="I13" s="5">
        <v>42981</v>
      </c>
      <c r="J13" s="5">
        <v>215441</v>
      </c>
      <c r="K13" s="5">
        <v>159873</v>
      </c>
      <c r="L13" s="5">
        <v>14050</v>
      </c>
      <c r="M13" s="5">
        <v>107702</v>
      </c>
    </row>
    <row r="14" spans="1:13">
      <c r="A14" s="5">
        <v>1391</v>
      </c>
      <c r="B14" s="5" t="s">
        <v>547</v>
      </c>
      <c r="C14" s="5">
        <v>5364069</v>
      </c>
      <c r="D14" s="5">
        <v>4839905</v>
      </c>
      <c r="E14" s="5">
        <v>4642433</v>
      </c>
      <c r="F14" s="5">
        <v>149645</v>
      </c>
      <c r="G14" s="5">
        <v>47827</v>
      </c>
      <c r="H14" s="5">
        <v>7512</v>
      </c>
      <c r="I14" s="5">
        <v>41521</v>
      </c>
      <c r="J14" s="5">
        <v>229104</v>
      </c>
      <c r="K14" s="5">
        <v>122286</v>
      </c>
      <c r="L14" s="5">
        <v>14866</v>
      </c>
      <c r="M14" s="5">
        <v>108874</v>
      </c>
    </row>
    <row r="15" spans="1:13">
      <c r="A15" s="5">
        <v>1391</v>
      </c>
      <c r="B15" s="5" t="s">
        <v>548</v>
      </c>
      <c r="C15" s="5">
        <v>61790343</v>
      </c>
      <c r="D15" s="5">
        <v>57959249</v>
      </c>
      <c r="E15" s="5">
        <v>53213299</v>
      </c>
      <c r="F15" s="5">
        <v>3883218</v>
      </c>
      <c r="G15" s="5">
        <v>862732</v>
      </c>
      <c r="H15" s="5">
        <v>85877</v>
      </c>
      <c r="I15" s="5">
        <v>265542</v>
      </c>
      <c r="J15" s="5">
        <v>1506027</v>
      </c>
      <c r="K15" s="5">
        <v>1022685</v>
      </c>
      <c r="L15" s="5">
        <v>84340</v>
      </c>
      <c r="M15" s="5">
        <v>866623</v>
      </c>
    </row>
    <row r="16" spans="1:13">
      <c r="A16" s="5">
        <v>1391</v>
      </c>
      <c r="B16" s="5" t="s">
        <v>549</v>
      </c>
      <c r="C16" s="5">
        <v>4604274</v>
      </c>
      <c r="D16" s="5">
        <v>3576544</v>
      </c>
      <c r="E16" s="5">
        <v>3249556</v>
      </c>
      <c r="F16" s="5">
        <v>103808</v>
      </c>
      <c r="G16" s="5">
        <v>223180</v>
      </c>
      <c r="H16" s="5">
        <v>20242</v>
      </c>
      <c r="I16" s="5">
        <v>186952</v>
      </c>
      <c r="J16" s="5">
        <v>503545</v>
      </c>
      <c r="K16" s="5">
        <v>196529</v>
      </c>
      <c r="L16" s="5">
        <v>7434</v>
      </c>
      <c r="M16" s="5">
        <v>113028</v>
      </c>
    </row>
    <row r="17" spans="1:13">
      <c r="A17" s="5">
        <v>1391</v>
      </c>
      <c r="B17" s="5" t="s">
        <v>550</v>
      </c>
      <c r="C17" s="5">
        <v>378632275</v>
      </c>
      <c r="D17" s="5">
        <v>361683990</v>
      </c>
      <c r="E17" s="5">
        <v>356910097</v>
      </c>
      <c r="F17" s="5">
        <v>1743233</v>
      </c>
      <c r="G17" s="5">
        <v>3030661</v>
      </c>
      <c r="H17" s="5">
        <v>137018</v>
      </c>
      <c r="I17" s="5">
        <v>695908</v>
      </c>
      <c r="J17" s="5">
        <v>4800518</v>
      </c>
      <c r="K17" s="5">
        <v>5642012</v>
      </c>
      <c r="L17" s="5">
        <v>1981245</v>
      </c>
      <c r="M17" s="5">
        <v>3691584</v>
      </c>
    </row>
    <row r="18" spans="1:13">
      <c r="A18" s="5">
        <v>1391</v>
      </c>
      <c r="B18" s="5" t="s">
        <v>551</v>
      </c>
      <c r="C18" s="5">
        <v>20984932</v>
      </c>
      <c r="D18" s="5">
        <v>19394705</v>
      </c>
      <c r="E18" s="5">
        <v>18752990</v>
      </c>
      <c r="F18" s="5">
        <v>462474</v>
      </c>
      <c r="G18" s="5">
        <v>179240</v>
      </c>
      <c r="H18" s="5">
        <v>75088</v>
      </c>
      <c r="I18" s="5">
        <v>210999</v>
      </c>
      <c r="J18" s="5">
        <v>329877</v>
      </c>
      <c r="K18" s="5">
        <v>682615</v>
      </c>
      <c r="L18" s="5">
        <v>23081</v>
      </c>
      <c r="M18" s="5">
        <v>268568</v>
      </c>
    </row>
    <row r="19" spans="1:13">
      <c r="A19" s="5">
        <v>1391</v>
      </c>
      <c r="B19" s="5" t="s">
        <v>552</v>
      </c>
      <c r="C19" s="5">
        <v>28631763</v>
      </c>
      <c r="D19" s="5">
        <v>27140740</v>
      </c>
      <c r="E19" s="5">
        <v>26068489</v>
      </c>
      <c r="F19" s="5">
        <v>880353</v>
      </c>
      <c r="G19" s="5">
        <v>191897</v>
      </c>
      <c r="H19" s="5">
        <v>38682</v>
      </c>
      <c r="I19" s="5">
        <v>50226</v>
      </c>
      <c r="J19" s="5">
        <v>589230</v>
      </c>
      <c r="K19" s="5">
        <v>525374</v>
      </c>
      <c r="L19" s="5">
        <v>50920</v>
      </c>
      <c r="M19" s="5">
        <v>236591</v>
      </c>
    </row>
    <row r="20" spans="1:13">
      <c r="A20" s="5">
        <v>1391</v>
      </c>
      <c r="B20" s="5" t="s">
        <v>553</v>
      </c>
      <c r="C20" s="5">
        <v>3880149</v>
      </c>
      <c r="D20" s="5">
        <v>3133719</v>
      </c>
      <c r="E20" s="5">
        <v>2809875</v>
      </c>
      <c r="F20" s="5">
        <v>298685</v>
      </c>
      <c r="G20" s="5">
        <v>25159</v>
      </c>
      <c r="H20" s="5">
        <v>16321</v>
      </c>
      <c r="I20" s="5">
        <v>17213</v>
      </c>
      <c r="J20" s="5">
        <v>505434</v>
      </c>
      <c r="K20" s="5">
        <v>133198</v>
      </c>
      <c r="L20" s="5">
        <v>13327</v>
      </c>
      <c r="M20" s="5">
        <v>60938</v>
      </c>
    </row>
    <row r="21" spans="1:13">
      <c r="A21" s="5">
        <v>1391</v>
      </c>
      <c r="B21" s="5" t="s">
        <v>554</v>
      </c>
      <c r="C21" s="5">
        <v>79040234</v>
      </c>
      <c r="D21" s="5">
        <v>75131675</v>
      </c>
      <c r="E21" s="5">
        <v>72280288</v>
      </c>
      <c r="F21" s="5">
        <v>2188478</v>
      </c>
      <c r="G21" s="5">
        <v>662909</v>
      </c>
      <c r="H21" s="5">
        <v>78543</v>
      </c>
      <c r="I21" s="5">
        <v>223170</v>
      </c>
      <c r="J21" s="5">
        <v>1442448</v>
      </c>
      <c r="K21" s="5">
        <v>698580</v>
      </c>
      <c r="L21" s="5">
        <v>87024</v>
      </c>
      <c r="M21" s="5">
        <v>1378794</v>
      </c>
    </row>
    <row r="22" spans="1:13">
      <c r="A22" s="5">
        <v>1391</v>
      </c>
      <c r="B22" s="5" t="s">
        <v>555</v>
      </c>
      <c r="C22" s="5">
        <v>78051631</v>
      </c>
      <c r="D22" s="5">
        <v>74143825</v>
      </c>
      <c r="E22" s="5">
        <v>70968528</v>
      </c>
      <c r="F22" s="5">
        <v>2324882</v>
      </c>
      <c r="G22" s="5">
        <v>850415</v>
      </c>
      <c r="H22" s="5">
        <v>134549</v>
      </c>
      <c r="I22" s="5">
        <v>783735</v>
      </c>
      <c r="J22" s="5">
        <v>1052295</v>
      </c>
      <c r="K22" s="5">
        <v>827029</v>
      </c>
      <c r="L22" s="5">
        <v>74473</v>
      </c>
      <c r="M22" s="5">
        <v>1035725</v>
      </c>
    </row>
    <row r="23" spans="1:13">
      <c r="A23" s="5">
        <v>1391</v>
      </c>
      <c r="B23" s="5" t="s">
        <v>556</v>
      </c>
      <c r="C23" s="5">
        <v>24624763</v>
      </c>
      <c r="D23" s="5">
        <v>23719448</v>
      </c>
      <c r="E23" s="5">
        <v>23177295</v>
      </c>
      <c r="F23" s="5">
        <v>407463</v>
      </c>
      <c r="G23" s="5">
        <v>134691</v>
      </c>
      <c r="H23" s="5">
        <v>18916</v>
      </c>
      <c r="I23" s="5">
        <v>40608</v>
      </c>
      <c r="J23" s="5">
        <v>337518</v>
      </c>
      <c r="K23" s="5">
        <v>318818</v>
      </c>
      <c r="L23" s="5">
        <v>23410</v>
      </c>
      <c r="M23" s="5">
        <v>166045</v>
      </c>
    </row>
    <row r="24" spans="1:13">
      <c r="A24" s="5">
        <v>1391</v>
      </c>
      <c r="B24" s="5" t="s">
        <v>557</v>
      </c>
      <c r="C24" s="5">
        <v>5048158</v>
      </c>
      <c r="D24" s="5">
        <v>4818679</v>
      </c>
      <c r="E24" s="5">
        <v>4366071</v>
      </c>
      <c r="F24" s="5">
        <v>389567</v>
      </c>
      <c r="G24" s="5">
        <v>63041</v>
      </c>
      <c r="H24" s="5">
        <v>21475</v>
      </c>
      <c r="I24" s="5">
        <v>19818</v>
      </c>
      <c r="J24" s="5">
        <v>66301</v>
      </c>
      <c r="K24" s="5">
        <v>62726</v>
      </c>
      <c r="L24" s="5">
        <v>5917</v>
      </c>
      <c r="M24" s="5">
        <v>53243</v>
      </c>
    </row>
    <row r="25" spans="1:13">
      <c r="A25" s="5">
        <v>1391</v>
      </c>
      <c r="B25" s="5" t="s">
        <v>558</v>
      </c>
      <c r="C25" s="5">
        <v>93317680</v>
      </c>
      <c r="D25" s="5">
        <v>86746609</v>
      </c>
      <c r="E25" s="5">
        <v>85166324</v>
      </c>
      <c r="F25" s="5">
        <v>1072669</v>
      </c>
      <c r="G25" s="5">
        <v>507617</v>
      </c>
      <c r="H25" s="5">
        <v>94776</v>
      </c>
      <c r="I25" s="5">
        <v>102748</v>
      </c>
      <c r="J25" s="5">
        <v>818010</v>
      </c>
      <c r="K25" s="5">
        <v>805112</v>
      </c>
      <c r="L25" s="5">
        <v>57052</v>
      </c>
      <c r="M25" s="5">
        <v>4693373</v>
      </c>
    </row>
    <row r="26" spans="1:13">
      <c r="A26" s="5">
        <v>1391</v>
      </c>
      <c r="B26" s="5" t="s">
        <v>559</v>
      </c>
      <c r="C26" s="5">
        <v>23596182</v>
      </c>
      <c r="D26" s="5">
        <v>22033029</v>
      </c>
      <c r="E26" s="5">
        <v>21485217</v>
      </c>
      <c r="F26" s="5">
        <v>492439</v>
      </c>
      <c r="G26" s="5">
        <v>55374</v>
      </c>
      <c r="H26" s="5">
        <v>49247</v>
      </c>
      <c r="I26" s="5">
        <v>34080</v>
      </c>
      <c r="J26" s="5">
        <v>765920</v>
      </c>
      <c r="K26" s="5">
        <v>487023</v>
      </c>
      <c r="L26" s="5">
        <v>12663</v>
      </c>
      <c r="M26" s="5">
        <v>214220</v>
      </c>
    </row>
    <row r="27" spans="1:13">
      <c r="A27" s="5">
        <v>1391</v>
      </c>
      <c r="B27" s="5" t="s">
        <v>560</v>
      </c>
      <c r="C27" s="5">
        <v>1504407</v>
      </c>
      <c r="D27" s="5">
        <v>1379935</v>
      </c>
      <c r="E27" s="5">
        <v>1304305</v>
      </c>
      <c r="F27" s="5">
        <v>69379</v>
      </c>
      <c r="G27" s="5">
        <v>6250</v>
      </c>
      <c r="H27" s="5">
        <v>3338</v>
      </c>
      <c r="I27" s="5">
        <v>6531</v>
      </c>
      <c r="J27" s="5">
        <v>51474</v>
      </c>
      <c r="K27" s="5">
        <v>41935</v>
      </c>
      <c r="L27" s="5">
        <v>6588</v>
      </c>
      <c r="M27" s="5">
        <v>14606</v>
      </c>
    </row>
    <row r="28" spans="1:13">
      <c r="A28" s="5">
        <v>1391</v>
      </c>
      <c r="B28" s="5" t="s">
        <v>561</v>
      </c>
      <c r="C28" s="5">
        <v>18275859</v>
      </c>
      <c r="D28" s="5">
        <v>17462358</v>
      </c>
      <c r="E28" s="5">
        <v>16575839</v>
      </c>
      <c r="F28" s="5">
        <v>753075</v>
      </c>
      <c r="G28" s="5">
        <v>133444</v>
      </c>
      <c r="H28" s="5">
        <v>34010</v>
      </c>
      <c r="I28" s="5">
        <v>122941</v>
      </c>
      <c r="J28" s="5">
        <v>305742</v>
      </c>
      <c r="K28" s="5">
        <v>197435</v>
      </c>
      <c r="L28" s="5">
        <v>6212</v>
      </c>
      <c r="M28" s="5">
        <v>147161</v>
      </c>
    </row>
    <row r="29" spans="1:13">
      <c r="A29" s="5">
        <v>1391</v>
      </c>
      <c r="B29" s="5" t="s">
        <v>562</v>
      </c>
      <c r="C29" s="5">
        <v>36155254</v>
      </c>
      <c r="D29" s="5">
        <v>34447252</v>
      </c>
      <c r="E29" s="5">
        <v>32089591</v>
      </c>
      <c r="F29" s="5">
        <v>2027428</v>
      </c>
      <c r="G29" s="5">
        <v>330233</v>
      </c>
      <c r="H29" s="5">
        <v>67867</v>
      </c>
      <c r="I29" s="5">
        <v>128534</v>
      </c>
      <c r="J29" s="5">
        <v>541387</v>
      </c>
      <c r="K29" s="5">
        <v>521725</v>
      </c>
      <c r="L29" s="5">
        <v>21409</v>
      </c>
      <c r="M29" s="5">
        <v>427081</v>
      </c>
    </row>
    <row r="30" spans="1:13">
      <c r="A30" s="5">
        <v>1391</v>
      </c>
      <c r="B30" s="5" t="s">
        <v>563</v>
      </c>
      <c r="C30" s="5">
        <v>10500811</v>
      </c>
      <c r="D30" s="5">
        <v>9606646</v>
      </c>
      <c r="E30" s="5">
        <v>9127889</v>
      </c>
      <c r="F30" s="5">
        <v>356744</v>
      </c>
      <c r="G30" s="5">
        <v>122013</v>
      </c>
      <c r="H30" s="5">
        <v>18783</v>
      </c>
      <c r="I30" s="5">
        <v>23422</v>
      </c>
      <c r="J30" s="5">
        <v>298373</v>
      </c>
      <c r="K30" s="5">
        <v>384516</v>
      </c>
      <c r="L30" s="5">
        <v>12754</v>
      </c>
      <c r="M30" s="5">
        <v>156316</v>
      </c>
    </row>
    <row r="31" spans="1:13">
      <c r="A31" s="5">
        <v>1391</v>
      </c>
      <c r="B31" s="5" t="s">
        <v>564</v>
      </c>
      <c r="C31" s="5">
        <v>57736133</v>
      </c>
      <c r="D31" s="5">
        <v>55463551</v>
      </c>
      <c r="E31" s="5">
        <v>52145058</v>
      </c>
      <c r="F31" s="5">
        <v>2968539</v>
      </c>
      <c r="G31" s="5">
        <v>349954</v>
      </c>
      <c r="H31" s="5">
        <v>186775</v>
      </c>
      <c r="I31" s="5">
        <v>288153</v>
      </c>
      <c r="J31" s="5">
        <v>694815</v>
      </c>
      <c r="K31" s="5">
        <v>657973</v>
      </c>
      <c r="L31" s="5">
        <v>32303</v>
      </c>
      <c r="M31" s="5">
        <v>412564</v>
      </c>
    </row>
    <row r="32" spans="1:13">
      <c r="A32" s="5">
        <v>1391</v>
      </c>
      <c r="B32" s="5" t="s">
        <v>565</v>
      </c>
      <c r="C32" s="5">
        <v>195903589</v>
      </c>
      <c r="D32" s="5">
        <v>189507022</v>
      </c>
      <c r="E32" s="5">
        <v>186544239</v>
      </c>
      <c r="F32" s="5">
        <v>2032544</v>
      </c>
      <c r="G32" s="5">
        <v>930239</v>
      </c>
      <c r="H32" s="5">
        <v>215830</v>
      </c>
      <c r="I32" s="5">
        <v>498754</v>
      </c>
      <c r="J32" s="5">
        <v>2032251</v>
      </c>
      <c r="K32" s="5">
        <v>2038292</v>
      </c>
      <c r="L32" s="5">
        <v>109351</v>
      </c>
      <c r="M32" s="5">
        <v>1502090</v>
      </c>
    </row>
    <row r="33" spans="1:13">
      <c r="A33" s="5">
        <v>1391</v>
      </c>
      <c r="B33" s="5" t="s">
        <v>566</v>
      </c>
      <c r="C33" s="5">
        <v>222103263</v>
      </c>
      <c r="D33" s="5">
        <v>218907812</v>
      </c>
      <c r="E33" s="5">
        <v>213405207</v>
      </c>
      <c r="F33" s="5">
        <v>432766</v>
      </c>
      <c r="G33" s="5">
        <v>5069839</v>
      </c>
      <c r="H33" s="5">
        <v>16003</v>
      </c>
      <c r="I33" s="5">
        <v>46264</v>
      </c>
      <c r="J33" s="5">
        <v>901348</v>
      </c>
      <c r="K33" s="5">
        <v>926009</v>
      </c>
      <c r="L33" s="5">
        <v>62742</v>
      </c>
      <c r="M33" s="5">
        <v>1243085</v>
      </c>
    </row>
    <row r="34" spans="1:13">
      <c r="A34" s="5">
        <v>1391</v>
      </c>
      <c r="B34" s="5" t="s">
        <v>567</v>
      </c>
      <c r="C34" s="5">
        <v>18717561</v>
      </c>
      <c r="D34" s="5">
        <v>17449796</v>
      </c>
      <c r="E34" s="5">
        <v>16407348</v>
      </c>
      <c r="F34" s="5">
        <v>942439</v>
      </c>
      <c r="G34" s="5">
        <v>100009</v>
      </c>
      <c r="H34" s="5">
        <v>48959</v>
      </c>
      <c r="I34" s="5">
        <v>128710</v>
      </c>
      <c r="J34" s="5">
        <v>507696</v>
      </c>
      <c r="K34" s="5">
        <v>408791</v>
      </c>
      <c r="L34" s="5">
        <v>19053</v>
      </c>
      <c r="M34" s="5">
        <v>154556</v>
      </c>
    </row>
    <row r="35" spans="1:13">
      <c r="A35" s="5">
        <v>1391</v>
      </c>
      <c r="B35" s="5" t="s">
        <v>568</v>
      </c>
      <c r="C35" s="5">
        <v>53658238</v>
      </c>
      <c r="D35" s="5">
        <v>49140112</v>
      </c>
      <c r="E35" s="5">
        <v>47011138</v>
      </c>
      <c r="F35" s="5">
        <v>1781593</v>
      </c>
      <c r="G35" s="5">
        <v>347381</v>
      </c>
      <c r="H35" s="5">
        <v>48237</v>
      </c>
      <c r="I35" s="5">
        <v>498082</v>
      </c>
      <c r="J35" s="5">
        <v>1919874</v>
      </c>
      <c r="K35" s="5">
        <v>1433311</v>
      </c>
      <c r="L35" s="5">
        <v>176994</v>
      </c>
      <c r="M35" s="5">
        <v>441628</v>
      </c>
    </row>
  </sheetData>
  <mergeCells count="12">
    <mergeCell ref="C1:M1"/>
    <mergeCell ref="A1:B1"/>
    <mergeCell ref="K2:K3"/>
    <mergeCell ref="L2:L3"/>
    <mergeCell ref="M2:M3"/>
    <mergeCell ref="A2:A3"/>
    <mergeCell ref="B2:B3"/>
    <mergeCell ref="C2:C3"/>
    <mergeCell ref="D2:G2"/>
    <mergeCell ref="H2:H3"/>
    <mergeCell ref="I2:I3"/>
    <mergeCell ref="J2:J3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4"/>
  <sheetViews>
    <sheetView rightToLeft="1" workbookViewId="0">
      <selection sqref="A1:B1"/>
    </sheetView>
  </sheetViews>
  <sheetFormatPr defaultRowHeight="15"/>
  <cols>
    <col min="2" max="2" width="17.7109375" style="2" bestFit="1" customWidth="1"/>
    <col min="3" max="4" width="15.42578125" style="1" customWidth="1"/>
    <col min="5" max="5" width="16.28515625" style="1" customWidth="1"/>
    <col min="6" max="7" width="13" style="1" customWidth="1"/>
    <col min="8" max="8" width="12.7109375" style="1" customWidth="1"/>
    <col min="9" max="9" width="14" style="1" customWidth="1"/>
    <col min="10" max="10" width="17.7109375" style="1" customWidth="1"/>
    <col min="11" max="11" width="15.42578125" style="1" customWidth="1"/>
    <col min="12" max="12" width="18.42578125" style="1" customWidth="1"/>
  </cols>
  <sheetData>
    <row r="1" spans="1:12" ht="15.75" thickBot="1">
      <c r="A1" s="7" t="s">
        <v>159</v>
      </c>
      <c r="B1" s="7"/>
      <c r="C1" s="6" t="str">
        <f>CONCATENATE("15-",'فهرست جداول'!E6,"-",MID('فهرست جداول'!A1, 58,10), "                  (میلیون ریال)")</f>
        <v>15-ارزش ستانده‏های فعالیت صنعتی کارگاه‏ها‌ بر ‌حسب استان-91 کل کشور                  (میلیون ریال)</v>
      </c>
      <c r="D1" s="6"/>
      <c r="E1" s="6"/>
      <c r="F1" s="6"/>
      <c r="G1" s="6"/>
      <c r="H1" s="6"/>
      <c r="I1" s="6"/>
      <c r="J1" s="6"/>
      <c r="K1" s="6"/>
      <c r="L1" s="6"/>
    </row>
    <row r="2" spans="1:12" ht="58.5" customHeight="1" thickBot="1">
      <c r="A2" s="34" t="s">
        <v>128</v>
      </c>
      <c r="B2" s="34" t="s">
        <v>152</v>
      </c>
      <c r="C2" s="27" t="s">
        <v>2</v>
      </c>
      <c r="D2" s="27" t="s">
        <v>31</v>
      </c>
      <c r="E2" s="27" t="s">
        <v>32</v>
      </c>
      <c r="F2" s="27" t="s">
        <v>33</v>
      </c>
      <c r="G2" s="27" t="s">
        <v>34</v>
      </c>
      <c r="H2" s="27" t="s">
        <v>35</v>
      </c>
      <c r="I2" s="27" t="s">
        <v>36</v>
      </c>
      <c r="J2" s="27" t="s">
        <v>37</v>
      </c>
      <c r="K2" s="27" t="s">
        <v>38</v>
      </c>
      <c r="L2" s="27" t="s">
        <v>39</v>
      </c>
    </row>
    <row r="3" spans="1:12">
      <c r="A3" s="5">
        <v>1391</v>
      </c>
      <c r="B3" s="5" t="s">
        <v>537</v>
      </c>
      <c r="C3" s="5">
        <v>3745253032</v>
      </c>
      <c r="D3" s="5">
        <v>3495916874</v>
      </c>
      <c r="E3" s="5">
        <v>5722306</v>
      </c>
      <c r="F3" s="5">
        <v>5833775</v>
      </c>
      <c r="G3" s="5">
        <v>3716219</v>
      </c>
      <c r="H3" s="5">
        <v>332977</v>
      </c>
      <c r="I3" s="5">
        <v>18738652</v>
      </c>
      <c r="J3" s="5">
        <v>9436148</v>
      </c>
      <c r="K3" s="5">
        <v>195470138</v>
      </c>
      <c r="L3" s="5">
        <v>10085943</v>
      </c>
    </row>
    <row r="4" spans="1:12">
      <c r="A4" s="5">
        <v>1391</v>
      </c>
      <c r="B4" s="5" t="s">
        <v>538</v>
      </c>
      <c r="C4" s="5">
        <v>187448483</v>
      </c>
      <c r="D4" s="5">
        <v>184438837</v>
      </c>
      <c r="E4" s="5">
        <v>478927</v>
      </c>
      <c r="F4" s="5">
        <v>225988</v>
      </c>
      <c r="G4" s="5">
        <v>78780</v>
      </c>
      <c r="H4" s="5">
        <v>21631</v>
      </c>
      <c r="I4" s="5">
        <v>678697</v>
      </c>
      <c r="J4" s="5">
        <v>379833</v>
      </c>
      <c r="K4" s="5">
        <v>1003712</v>
      </c>
      <c r="L4" s="5">
        <v>142078</v>
      </c>
    </row>
    <row r="5" spans="1:12">
      <c r="A5" s="5">
        <v>1391</v>
      </c>
      <c r="B5" s="5" t="s">
        <v>539</v>
      </c>
      <c r="C5" s="5">
        <v>29492436</v>
      </c>
      <c r="D5" s="5">
        <v>28477066</v>
      </c>
      <c r="E5" s="5">
        <v>86319</v>
      </c>
      <c r="F5" s="5">
        <v>110465</v>
      </c>
      <c r="G5" s="5">
        <v>0</v>
      </c>
      <c r="H5" s="5">
        <v>3206</v>
      </c>
      <c r="I5" s="5">
        <v>253922</v>
      </c>
      <c r="J5" s="5">
        <v>154398</v>
      </c>
      <c r="K5" s="5">
        <v>292183</v>
      </c>
      <c r="L5" s="5">
        <v>114879</v>
      </c>
    </row>
    <row r="6" spans="1:12">
      <c r="A6" s="5">
        <v>1391</v>
      </c>
      <c r="B6" s="5" t="s">
        <v>540</v>
      </c>
      <c r="C6" s="5">
        <v>9843273</v>
      </c>
      <c r="D6" s="5">
        <v>9221931</v>
      </c>
      <c r="E6" s="5">
        <v>305467</v>
      </c>
      <c r="F6" s="5">
        <v>25704</v>
      </c>
      <c r="G6" s="5">
        <v>0</v>
      </c>
      <c r="H6" s="5">
        <v>619</v>
      </c>
      <c r="I6" s="5">
        <v>62223</v>
      </c>
      <c r="J6" s="5">
        <v>69573</v>
      </c>
      <c r="K6" s="5">
        <v>135953</v>
      </c>
      <c r="L6" s="5">
        <v>21803</v>
      </c>
    </row>
    <row r="7" spans="1:12">
      <c r="A7" s="5">
        <v>1391</v>
      </c>
      <c r="B7" s="5" t="s">
        <v>541</v>
      </c>
      <c r="C7" s="5">
        <v>508571754</v>
      </c>
      <c r="D7" s="5">
        <v>500153617</v>
      </c>
      <c r="E7" s="5">
        <v>643884</v>
      </c>
      <c r="F7" s="5">
        <v>1047594</v>
      </c>
      <c r="G7" s="5">
        <v>2242</v>
      </c>
      <c r="H7" s="5">
        <v>29636</v>
      </c>
      <c r="I7" s="5">
        <v>435561</v>
      </c>
      <c r="J7" s="5">
        <v>849241</v>
      </c>
      <c r="K7" s="5">
        <v>4665391</v>
      </c>
      <c r="L7" s="5">
        <v>744589</v>
      </c>
    </row>
    <row r="8" spans="1:12">
      <c r="A8" s="5">
        <v>1391</v>
      </c>
      <c r="B8" s="5" t="s">
        <v>542</v>
      </c>
      <c r="C8" s="5">
        <v>93419375</v>
      </c>
      <c r="D8" s="5">
        <v>87403061</v>
      </c>
      <c r="E8" s="5">
        <v>624237</v>
      </c>
      <c r="F8" s="5">
        <v>162856</v>
      </c>
      <c r="G8" s="5">
        <v>645</v>
      </c>
      <c r="H8" s="5">
        <v>9936</v>
      </c>
      <c r="I8" s="5">
        <v>2854757</v>
      </c>
      <c r="J8" s="5">
        <v>324961</v>
      </c>
      <c r="K8" s="5">
        <v>1538218</v>
      </c>
      <c r="L8" s="5">
        <v>500705</v>
      </c>
    </row>
    <row r="9" spans="1:12">
      <c r="A9" s="5">
        <v>1391</v>
      </c>
      <c r="B9" s="5" t="s">
        <v>543</v>
      </c>
      <c r="C9" s="5">
        <v>3607132</v>
      </c>
      <c r="D9" s="5">
        <v>3574485</v>
      </c>
      <c r="E9" s="5">
        <v>6820</v>
      </c>
      <c r="F9" s="5">
        <v>11310</v>
      </c>
      <c r="G9" s="5">
        <v>0</v>
      </c>
      <c r="H9" s="5">
        <v>112</v>
      </c>
      <c r="I9" s="5">
        <v>-13194</v>
      </c>
      <c r="J9" s="5">
        <v>14524</v>
      </c>
      <c r="K9" s="5">
        <v>12936</v>
      </c>
      <c r="L9" s="5">
        <v>138</v>
      </c>
    </row>
    <row r="10" spans="1:12">
      <c r="A10" s="5">
        <v>1391</v>
      </c>
      <c r="B10" s="5" t="s">
        <v>544</v>
      </c>
      <c r="C10" s="5">
        <v>276556366</v>
      </c>
      <c r="D10" s="5">
        <v>273361023</v>
      </c>
      <c r="E10" s="5">
        <v>5867</v>
      </c>
      <c r="F10" s="5">
        <v>281027</v>
      </c>
      <c r="G10" s="5">
        <v>0</v>
      </c>
      <c r="H10" s="5">
        <v>2033</v>
      </c>
      <c r="I10" s="5">
        <v>1639029</v>
      </c>
      <c r="J10" s="5">
        <v>210468</v>
      </c>
      <c r="K10" s="5">
        <v>1056781</v>
      </c>
      <c r="L10" s="5">
        <v>138</v>
      </c>
    </row>
    <row r="11" spans="1:12">
      <c r="A11" s="5">
        <v>1391</v>
      </c>
      <c r="B11" s="5" t="s">
        <v>545</v>
      </c>
      <c r="C11" s="5">
        <v>637157343</v>
      </c>
      <c r="D11" s="5">
        <v>618338219</v>
      </c>
      <c r="E11" s="5">
        <v>1123933</v>
      </c>
      <c r="F11" s="5">
        <v>1633319</v>
      </c>
      <c r="G11" s="5">
        <v>7</v>
      </c>
      <c r="H11" s="5">
        <v>148583</v>
      </c>
      <c r="I11" s="5">
        <v>2203853</v>
      </c>
      <c r="J11" s="5">
        <v>1070040</v>
      </c>
      <c r="K11" s="5">
        <v>9294077</v>
      </c>
      <c r="L11" s="5">
        <v>3345313</v>
      </c>
    </row>
    <row r="12" spans="1:12">
      <c r="A12" s="5">
        <v>1391</v>
      </c>
      <c r="B12" s="5" t="s">
        <v>546</v>
      </c>
      <c r="C12" s="5">
        <v>16214435</v>
      </c>
      <c r="D12" s="5">
        <v>16255044</v>
      </c>
      <c r="E12" s="5">
        <v>48478</v>
      </c>
      <c r="F12" s="5">
        <v>25513</v>
      </c>
      <c r="G12" s="5">
        <v>0</v>
      </c>
      <c r="H12" s="5">
        <v>758</v>
      </c>
      <c r="I12" s="5">
        <v>-309816</v>
      </c>
      <c r="J12" s="5">
        <v>79043</v>
      </c>
      <c r="K12" s="5">
        <v>77252</v>
      </c>
      <c r="L12" s="5">
        <v>38163</v>
      </c>
    </row>
    <row r="13" spans="1:12">
      <c r="A13" s="5">
        <v>1391</v>
      </c>
      <c r="B13" s="5" t="s">
        <v>547</v>
      </c>
      <c r="C13" s="5">
        <v>8263283</v>
      </c>
      <c r="D13" s="5">
        <v>8052630</v>
      </c>
      <c r="E13" s="5">
        <v>8994</v>
      </c>
      <c r="F13" s="5">
        <v>9244</v>
      </c>
      <c r="G13" s="5">
        <v>193</v>
      </c>
      <c r="H13" s="5">
        <v>1849</v>
      </c>
      <c r="I13" s="5">
        <v>-500</v>
      </c>
      <c r="J13" s="5">
        <v>48778</v>
      </c>
      <c r="K13" s="5">
        <v>103415</v>
      </c>
      <c r="L13" s="5">
        <v>38681</v>
      </c>
    </row>
    <row r="14" spans="1:12">
      <c r="A14" s="5">
        <v>1391</v>
      </c>
      <c r="B14" s="5" t="s">
        <v>548</v>
      </c>
      <c r="C14" s="5">
        <v>94889270</v>
      </c>
      <c r="D14" s="5">
        <v>89657329</v>
      </c>
      <c r="E14" s="5">
        <v>200614</v>
      </c>
      <c r="F14" s="5">
        <v>167790</v>
      </c>
      <c r="G14" s="5">
        <v>58</v>
      </c>
      <c r="H14" s="5">
        <v>16883</v>
      </c>
      <c r="I14" s="5">
        <v>563905</v>
      </c>
      <c r="J14" s="5">
        <v>319068</v>
      </c>
      <c r="K14" s="5">
        <v>3092436</v>
      </c>
      <c r="L14" s="5">
        <v>871187</v>
      </c>
    </row>
    <row r="15" spans="1:12">
      <c r="A15" s="5">
        <v>1391</v>
      </c>
      <c r="B15" s="5" t="s">
        <v>549</v>
      </c>
      <c r="C15" s="5">
        <v>10776840</v>
      </c>
      <c r="D15" s="5">
        <v>10171994</v>
      </c>
      <c r="E15" s="5">
        <v>63728</v>
      </c>
      <c r="F15" s="5">
        <v>53584</v>
      </c>
      <c r="G15" s="5">
        <v>0</v>
      </c>
      <c r="H15" s="5">
        <v>169</v>
      </c>
      <c r="I15" s="5">
        <v>107369</v>
      </c>
      <c r="J15" s="5">
        <v>195335</v>
      </c>
      <c r="K15" s="5">
        <v>39739</v>
      </c>
      <c r="L15" s="5">
        <v>144922</v>
      </c>
    </row>
    <row r="16" spans="1:12">
      <c r="A16" s="5">
        <v>1391</v>
      </c>
      <c r="B16" s="5" t="s">
        <v>550</v>
      </c>
      <c r="C16" s="5">
        <v>526133079</v>
      </c>
      <c r="D16" s="5">
        <v>517322517</v>
      </c>
      <c r="E16" s="5">
        <v>119754</v>
      </c>
      <c r="F16" s="5">
        <v>183333</v>
      </c>
      <c r="G16" s="5">
        <v>3438891</v>
      </c>
      <c r="H16" s="5">
        <v>5658</v>
      </c>
      <c r="I16" s="5">
        <v>3280287</v>
      </c>
      <c r="J16" s="5">
        <v>868349</v>
      </c>
      <c r="K16" s="5">
        <v>784044</v>
      </c>
      <c r="L16" s="5">
        <v>130246</v>
      </c>
    </row>
    <row r="17" spans="1:12">
      <c r="A17" s="5">
        <v>1391</v>
      </c>
      <c r="B17" s="5" t="s">
        <v>551</v>
      </c>
      <c r="C17" s="5">
        <v>35348586</v>
      </c>
      <c r="D17" s="5">
        <v>33919273</v>
      </c>
      <c r="E17" s="5">
        <v>162739</v>
      </c>
      <c r="F17" s="5">
        <v>95870</v>
      </c>
      <c r="G17" s="5">
        <v>1445</v>
      </c>
      <c r="H17" s="5">
        <v>3851</v>
      </c>
      <c r="I17" s="5">
        <v>66695</v>
      </c>
      <c r="J17" s="5">
        <v>268979</v>
      </c>
      <c r="K17" s="5">
        <v>794073</v>
      </c>
      <c r="L17" s="5">
        <v>35660</v>
      </c>
    </row>
    <row r="18" spans="1:12">
      <c r="A18" s="5">
        <v>1391</v>
      </c>
      <c r="B18" s="5" t="s">
        <v>552</v>
      </c>
      <c r="C18" s="5">
        <v>42912887</v>
      </c>
      <c r="D18" s="5">
        <v>42388081</v>
      </c>
      <c r="E18" s="5">
        <v>88591</v>
      </c>
      <c r="F18" s="5">
        <v>47497</v>
      </c>
      <c r="G18" s="5">
        <v>0</v>
      </c>
      <c r="H18" s="5">
        <v>7568</v>
      </c>
      <c r="I18" s="5">
        <v>69465</v>
      </c>
      <c r="J18" s="5">
        <v>60577</v>
      </c>
      <c r="K18" s="5">
        <v>237886</v>
      </c>
      <c r="L18" s="5">
        <v>13222</v>
      </c>
    </row>
    <row r="19" spans="1:12">
      <c r="A19" s="5">
        <v>1391</v>
      </c>
      <c r="B19" s="5" t="s">
        <v>553</v>
      </c>
      <c r="C19" s="5">
        <v>7326343</v>
      </c>
      <c r="D19" s="5">
        <v>7133811</v>
      </c>
      <c r="E19" s="5">
        <v>6428</v>
      </c>
      <c r="F19" s="5">
        <v>18627</v>
      </c>
      <c r="G19" s="5">
        <v>0</v>
      </c>
      <c r="H19" s="5">
        <v>4104</v>
      </c>
      <c r="I19" s="5">
        <v>28007</v>
      </c>
      <c r="J19" s="5">
        <v>21441</v>
      </c>
      <c r="K19" s="5">
        <v>112459</v>
      </c>
      <c r="L19" s="5">
        <v>1467</v>
      </c>
    </row>
    <row r="20" spans="1:12">
      <c r="A20" s="5">
        <v>1391</v>
      </c>
      <c r="B20" s="5" t="s">
        <v>554</v>
      </c>
      <c r="C20" s="5">
        <v>115906917</v>
      </c>
      <c r="D20" s="5">
        <v>113787407</v>
      </c>
      <c r="E20" s="5">
        <v>199555</v>
      </c>
      <c r="F20" s="5">
        <v>155709</v>
      </c>
      <c r="G20" s="5">
        <v>20</v>
      </c>
      <c r="H20" s="5">
        <v>7913</v>
      </c>
      <c r="I20" s="5">
        <v>-100235</v>
      </c>
      <c r="J20" s="5">
        <v>301862</v>
      </c>
      <c r="K20" s="5">
        <v>1210049</v>
      </c>
      <c r="L20" s="5">
        <v>344636</v>
      </c>
    </row>
    <row r="21" spans="1:12">
      <c r="A21" s="5">
        <v>1391</v>
      </c>
      <c r="B21" s="5" t="s">
        <v>555</v>
      </c>
      <c r="C21" s="5">
        <v>116511219</v>
      </c>
      <c r="D21" s="5">
        <v>112551649</v>
      </c>
      <c r="E21" s="5">
        <v>305661</v>
      </c>
      <c r="F21" s="5">
        <v>236981</v>
      </c>
      <c r="G21" s="5">
        <v>0</v>
      </c>
      <c r="H21" s="5">
        <v>7543</v>
      </c>
      <c r="I21" s="5">
        <v>386644</v>
      </c>
      <c r="J21" s="5">
        <v>1205034</v>
      </c>
      <c r="K21" s="5">
        <v>1082998</v>
      </c>
      <c r="L21" s="5">
        <v>734709</v>
      </c>
    </row>
    <row r="22" spans="1:12">
      <c r="A22" s="5">
        <v>1391</v>
      </c>
      <c r="B22" s="5" t="s">
        <v>556</v>
      </c>
      <c r="C22" s="5">
        <v>33804800</v>
      </c>
      <c r="D22" s="5">
        <v>33165609</v>
      </c>
      <c r="E22" s="5">
        <v>113108</v>
      </c>
      <c r="F22" s="5">
        <v>24665</v>
      </c>
      <c r="G22" s="5">
        <v>0</v>
      </c>
      <c r="H22" s="5">
        <v>2800</v>
      </c>
      <c r="I22" s="5">
        <v>95011</v>
      </c>
      <c r="J22" s="5">
        <v>95454</v>
      </c>
      <c r="K22" s="5">
        <v>184724</v>
      </c>
      <c r="L22" s="5">
        <v>123429</v>
      </c>
    </row>
    <row r="23" spans="1:12">
      <c r="A23" s="5">
        <v>1391</v>
      </c>
      <c r="B23" s="5" t="s">
        <v>557</v>
      </c>
      <c r="C23" s="5">
        <v>7480127</v>
      </c>
      <c r="D23" s="5">
        <v>7329527</v>
      </c>
      <c r="E23" s="5">
        <v>30535</v>
      </c>
      <c r="F23" s="5">
        <v>27379</v>
      </c>
      <c r="G23" s="5">
        <v>0</v>
      </c>
      <c r="H23" s="5">
        <v>789</v>
      </c>
      <c r="I23" s="5">
        <v>-16796</v>
      </c>
      <c r="J23" s="5">
        <v>34279</v>
      </c>
      <c r="K23" s="5">
        <v>39110</v>
      </c>
      <c r="L23" s="5">
        <v>35304</v>
      </c>
    </row>
    <row r="24" spans="1:12">
      <c r="A24" s="5">
        <v>1391</v>
      </c>
      <c r="B24" s="5" t="s">
        <v>558</v>
      </c>
      <c r="C24" s="5">
        <v>166163497</v>
      </c>
      <c r="D24" s="5">
        <v>162115622</v>
      </c>
      <c r="E24" s="5">
        <v>50235</v>
      </c>
      <c r="F24" s="5">
        <v>144256</v>
      </c>
      <c r="G24" s="5">
        <v>193867</v>
      </c>
      <c r="H24" s="5">
        <v>1606</v>
      </c>
      <c r="I24" s="5">
        <v>2795236</v>
      </c>
      <c r="J24" s="5">
        <v>95950</v>
      </c>
      <c r="K24" s="5">
        <v>672710</v>
      </c>
      <c r="L24" s="5">
        <v>94016</v>
      </c>
    </row>
    <row r="25" spans="1:12">
      <c r="A25" s="5">
        <v>1391</v>
      </c>
      <c r="B25" s="5" t="s">
        <v>559</v>
      </c>
      <c r="C25" s="5">
        <v>37262575</v>
      </c>
      <c r="D25" s="5">
        <v>36454492</v>
      </c>
      <c r="E25" s="5">
        <v>72001</v>
      </c>
      <c r="F25" s="5">
        <v>90264</v>
      </c>
      <c r="G25" s="5">
        <v>0</v>
      </c>
      <c r="H25" s="5">
        <v>411</v>
      </c>
      <c r="I25" s="5">
        <v>343566</v>
      </c>
      <c r="J25" s="5">
        <v>33155</v>
      </c>
      <c r="K25" s="5">
        <v>112874</v>
      </c>
      <c r="L25" s="5">
        <v>155813</v>
      </c>
    </row>
    <row r="26" spans="1:12">
      <c r="A26" s="5">
        <v>1391</v>
      </c>
      <c r="B26" s="5" t="s">
        <v>560</v>
      </c>
      <c r="C26" s="5">
        <v>2248200</v>
      </c>
      <c r="D26" s="5">
        <v>2173260</v>
      </c>
      <c r="E26" s="5">
        <v>5091</v>
      </c>
      <c r="F26" s="5">
        <v>3657</v>
      </c>
      <c r="G26" s="5">
        <v>0</v>
      </c>
      <c r="H26" s="5">
        <v>223</v>
      </c>
      <c r="I26" s="5">
        <v>3863</v>
      </c>
      <c r="J26" s="5">
        <v>7933</v>
      </c>
      <c r="K26" s="5">
        <v>52654</v>
      </c>
      <c r="L26" s="5">
        <v>1518</v>
      </c>
    </row>
    <row r="27" spans="1:12">
      <c r="A27" s="5">
        <v>1391</v>
      </c>
      <c r="B27" s="5" t="s">
        <v>561</v>
      </c>
      <c r="C27" s="5">
        <v>23793233</v>
      </c>
      <c r="D27" s="5">
        <v>23152836</v>
      </c>
      <c r="E27" s="5">
        <v>144045</v>
      </c>
      <c r="F27" s="5">
        <v>42759</v>
      </c>
      <c r="G27" s="5">
        <v>0</v>
      </c>
      <c r="H27" s="5">
        <v>733</v>
      </c>
      <c r="I27" s="5">
        <v>17391</v>
      </c>
      <c r="J27" s="5">
        <v>116472</v>
      </c>
      <c r="K27" s="5">
        <v>274781</v>
      </c>
      <c r="L27" s="5">
        <v>44215</v>
      </c>
    </row>
    <row r="28" spans="1:12">
      <c r="A28" s="5">
        <v>1391</v>
      </c>
      <c r="B28" s="5" t="s">
        <v>562</v>
      </c>
      <c r="C28" s="5">
        <v>50721764</v>
      </c>
      <c r="D28" s="5">
        <v>49239316</v>
      </c>
      <c r="E28" s="5">
        <v>87935</v>
      </c>
      <c r="F28" s="5">
        <v>195152</v>
      </c>
      <c r="G28" s="5">
        <v>0</v>
      </c>
      <c r="H28" s="5">
        <v>2693</v>
      </c>
      <c r="I28" s="5">
        <v>237754</v>
      </c>
      <c r="J28" s="5">
        <v>162659</v>
      </c>
      <c r="K28" s="5">
        <v>588656</v>
      </c>
      <c r="L28" s="5">
        <v>207598</v>
      </c>
    </row>
    <row r="29" spans="1:12">
      <c r="A29" s="5">
        <v>1391</v>
      </c>
      <c r="B29" s="5" t="s">
        <v>563</v>
      </c>
      <c r="C29" s="5">
        <v>15622199</v>
      </c>
      <c r="D29" s="5">
        <v>15031340</v>
      </c>
      <c r="E29" s="5">
        <v>44904</v>
      </c>
      <c r="F29" s="5">
        <v>15741</v>
      </c>
      <c r="G29" s="5">
        <v>70</v>
      </c>
      <c r="H29" s="5">
        <v>1252</v>
      </c>
      <c r="I29" s="5">
        <v>94606</v>
      </c>
      <c r="J29" s="5">
        <v>253769</v>
      </c>
      <c r="K29" s="5">
        <v>115543</v>
      </c>
      <c r="L29" s="5">
        <v>64974</v>
      </c>
    </row>
    <row r="30" spans="1:12">
      <c r="A30" s="5">
        <v>1391</v>
      </c>
      <c r="B30" s="5" t="s">
        <v>564</v>
      </c>
      <c r="C30" s="5">
        <v>80783550</v>
      </c>
      <c r="D30" s="5">
        <v>77434598</v>
      </c>
      <c r="E30" s="5">
        <v>134478</v>
      </c>
      <c r="F30" s="5">
        <v>310778</v>
      </c>
      <c r="G30" s="5">
        <v>0</v>
      </c>
      <c r="H30" s="5">
        <v>3505</v>
      </c>
      <c r="I30" s="5">
        <v>218465</v>
      </c>
      <c r="J30" s="5">
        <v>374856</v>
      </c>
      <c r="K30" s="5">
        <v>791303</v>
      </c>
      <c r="L30" s="5">
        <v>1515567</v>
      </c>
    </row>
    <row r="31" spans="1:12">
      <c r="A31" s="5">
        <v>1391</v>
      </c>
      <c r="B31" s="5" t="s">
        <v>565</v>
      </c>
      <c r="C31" s="5">
        <v>247254958</v>
      </c>
      <c r="D31" s="5">
        <v>243047601</v>
      </c>
      <c r="E31" s="5">
        <v>382446</v>
      </c>
      <c r="F31" s="5">
        <v>277711</v>
      </c>
      <c r="G31" s="5">
        <v>0</v>
      </c>
      <c r="H31" s="5">
        <v>8062</v>
      </c>
      <c r="I31" s="5">
        <v>1520594</v>
      </c>
      <c r="J31" s="5">
        <v>710150</v>
      </c>
      <c r="K31" s="5">
        <v>912670</v>
      </c>
      <c r="L31" s="5">
        <v>395724</v>
      </c>
    </row>
    <row r="32" spans="1:12">
      <c r="A32" s="5">
        <v>1391</v>
      </c>
      <c r="B32" s="5" t="s">
        <v>566</v>
      </c>
      <c r="C32" s="5">
        <v>248089103</v>
      </c>
      <c r="D32" s="5">
        <v>82193332</v>
      </c>
      <c r="E32" s="5">
        <v>45204</v>
      </c>
      <c r="F32" s="5">
        <v>16555</v>
      </c>
      <c r="G32" s="5">
        <v>0</v>
      </c>
      <c r="H32" s="5">
        <v>1084</v>
      </c>
      <c r="I32" s="5">
        <v>240172</v>
      </c>
      <c r="J32" s="5">
        <v>206493</v>
      </c>
      <c r="K32" s="5">
        <v>165284063</v>
      </c>
      <c r="L32" s="5">
        <v>102200</v>
      </c>
    </row>
    <row r="33" spans="1:12">
      <c r="A33" s="5">
        <v>1391</v>
      </c>
      <c r="B33" s="5" t="s">
        <v>567</v>
      </c>
      <c r="C33" s="5">
        <v>25867949</v>
      </c>
      <c r="D33" s="5">
        <v>24186005</v>
      </c>
      <c r="E33" s="5">
        <v>48774</v>
      </c>
      <c r="F33" s="5">
        <v>119640</v>
      </c>
      <c r="G33" s="5">
        <v>0</v>
      </c>
      <c r="H33" s="5">
        <v>1534</v>
      </c>
      <c r="I33" s="5">
        <v>1014361</v>
      </c>
      <c r="J33" s="5">
        <v>168038</v>
      </c>
      <c r="K33" s="5">
        <v>284165</v>
      </c>
      <c r="L33" s="5">
        <v>45432</v>
      </c>
    </row>
    <row r="34" spans="1:12">
      <c r="A34" s="5">
        <v>1391</v>
      </c>
      <c r="B34" s="5" t="s">
        <v>568</v>
      </c>
      <c r="C34" s="5">
        <v>85782055</v>
      </c>
      <c r="D34" s="5">
        <v>84185365</v>
      </c>
      <c r="E34" s="5">
        <v>83554</v>
      </c>
      <c r="F34" s="5">
        <v>72807</v>
      </c>
      <c r="G34" s="5">
        <v>0</v>
      </c>
      <c r="H34" s="5">
        <v>36232</v>
      </c>
      <c r="I34" s="5">
        <v>-32239</v>
      </c>
      <c r="J34" s="5">
        <v>735437</v>
      </c>
      <c r="K34" s="5">
        <v>623283</v>
      </c>
      <c r="L34" s="5">
        <v>77617</v>
      </c>
    </row>
  </sheetData>
  <mergeCells count="2">
    <mergeCell ref="C1:L1"/>
    <mergeCell ref="A1:B1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34"/>
  <sheetViews>
    <sheetView rightToLeft="1" workbookViewId="0">
      <selection sqref="A1:B1"/>
    </sheetView>
  </sheetViews>
  <sheetFormatPr defaultRowHeight="15"/>
  <cols>
    <col min="2" max="2" width="17.7109375" style="2" bestFit="1" customWidth="1"/>
    <col min="3" max="3" width="16.140625" style="1" customWidth="1"/>
    <col min="4" max="4" width="13" style="1" customWidth="1"/>
    <col min="5" max="5" width="16.28515625" style="1" customWidth="1"/>
    <col min="6" max="7" width="13" style="1" customWidth="1"/>
    <col min="8" max="8" width="12.7109375" style="1" customWidth="1"/>
    <col min="9" max="9" width="14" style="1" customWidth="1"/>
    <col min="10" max="11" width="12.5703125" style="1" customWidth="1"/>
    <col min="12" max="12" width="12" style="1" customWidth="1"/>
    <col min="13" max="13" width="16.140625" style="1" customWidth="1"/>
    <col min="14" max="14" width="13.85546875" style="1" customWidth="1"/>
    <col min="15" max="15" width="12.5703125" style="1" customWidth="1"/>
  </cols>
  <sheetData>
    <row r="1" spans="1:15" ht="15.75" thickBot="1">
      <c r="A1" s="7" t="s">
        <v>159</v>
      </c>
      <c r="B1" s="7"/>
      <c r="C1" s="6" t="str">
        <f>CONCATENATE("16-",'فهرست جداول'!E7,"-",MID('فهرست جداول'!A1, 58,10), "                  (میلیون ریال)")</f>
        <v>16-ارزش سوخت، آب‌ و برق خریداری شده کارگاه‏ها بر حسب نوع سوخت و استان-91 کل کشور                  (میلیون ریال)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ht="39" customHeight="1" thickBot="1">
      <c r="A2" s="34" t="s">
        <v>128</v>
      </c>
      <c r="B2" s="34" t="s">
        <v>152</v>
      </c>
      <c r="C2" s="27" t="s">
        <v>2</v>
      </c>
      <c r="D2" s="27" t="s">
        <v>40</v>
      </c>
      <c r="E2" s="27" t="s">
        <v>41</v>
      </c>
      <c r="F2" s="27" t="s">
        <v>42</v>
      </c>
      <c r="G2" s="27" t="s">
        <v>43</v>
      </c>
      <c r="H2" s="27" t="s">
        <v>44</v>
      </c>
      <c r="I2" s="27" t="s">
        <v>45</v>
      </c>
      <c r="J2" s="27" t="s">
        <v>46</v>
      </c>
      <c r="K2" s="27" t="s">
        <v>47</v>
      </c>
      <c r="L2" s="27" t="s">
        <v>48</v>
      </c>
      <c r="M2" s="27" t="s">
        <v>49</v>
      </c>
      <c r="N2" s="27" t="s">
        <v>50</v>
      </c>
      <c r="O2" s="27" t="s">
        <v>51</v>
      </c>
    </row>
    <row r="3" spans="1:15">
      <c r="A3" s="5">
        <v>1391</v>
      </c>
      <c r="B3" s="5" t="s">
        <v>537</v>
      </c>
      <c r="C3" s="5">
        <v>73558436</v>
      </c>
      <c r="D3" s="5">
        <v>81660</v>
      </c>
      <c r="E3" s="5">
        <v>2345048</v>
      </c>
      <c r="F3" s="5">
        <v>889424</v>
      </c>
      <c r="G3" s="5">
        <v>25356473</v>
      </c>
      <c r="H3" s="5">
        <v>1035465</v>
      </c>
      <c r="I3" s="5">
        <v>5104101</v>
      </c>
      <c r="J3" s="5">
        <v>121647</v>
      </c>
      <c r="K3" s="5">
        <v>27090</v>
      </c>
      <c r="L3" s="5">
        <v>0</v>
      </c>
      <c r="M3" s="5">
        <v>1276402</v>
      </c>
      <c r="N3" s="5">
        <v>30398711</v>
      </c>
      <c r="O3" s="5">
        <v>6922416</v>
      </c>
    </row>
    <row r="4" spans="1:15">
      <c r="A4" s="5">
        <v>1391</v>
      </c>
      <c r="B4" s="5" t="s">
        <v>538</v>
      </c>
      <c r="C4" s="5">
        <v>3001908</v>
      </c>
      <c r="D4" s="5">
        <v>9376</v>
      </c>
      <c r="E4" s="5">
        <v>85567</v>
      </c>
      <c r="F4" s="5">
        <v>12696</v>
      </c>
      <c r="G4" s="5">
        <v>1201238</v>
      </c>
      <c r="H4" s="5">
        <v>58479</v>
      </c>
      <c r="I4" s="5">
        <v>210382</v>
      </c>
      <c r="J4" s="5">
        <v>83</v>
      </c>
      <c r="K4" s="5">
        <v>216</v>
      </c>
      <c r="L4" s="5">
        <v>0</v>
      </c>
      <c r="M4" s="5">
        <v>1144</v>
      </c>
      <c r="N4" s="5">
        <v>1168148</v>
      </c>
      <c r="O4" s="5">
        <v>254578</v>
      </c>
    </row>
    <row r="5" spans="1:15">
      <c r="A5" s="5">
        <v>1391</v>
      </c>
      <c r="B5" s="5" t="s">
        <v>539</v>
      </c>
      <c r="C5" s="5">
        <v>1516327</v>
      </c>
      <c r="D5" s="5">
        <v>1112</v>
      </c>
      <c r="E5" s="5">
        <v>58337</v>
      </c>
      <c r="F5" s="5">
        <v>5059</v>
      </c>
      <c r="G5" s="5">
        <v>366302</v>
      </c>
      <c r="H5" s="5">
        <v>14591</v>
      </c>
      <c r="I5" s="5">
        <v>620766</v>
      </c>
      <c r="J5" s="5">
        <v>12521</v>
      </c>
      <c r="K5" s="5">
        <v>28</v>
      </c>
      <c r="L5" s="5">
        <v>0</v>
      </c>
      <c r="M5" s="5">
        <v>1732</v>
      </c>
      <c r="N5" s="5">
        <v>417229</v>
      </c>
      <c r="O5" s="5">
        <v>18650</v>
      </c>
    </row>
    <row r="6" spans="1:15">
      <c r="A6" s="5">
        <v>1391</v>
      </c>
      <c r="B6" s="5" t="s">
        <v>540</v>
      </c>
      <c r="C6" s="5">
        <v>304458</v>
      </c>
      <c r="D6" s="5">
        <v>437</v>
      </c>
      <c r="E6" s="5">
        <v>16850</v>
      </c>
      <c r="F6" s="5">
        <v>1045</v>
      </c>
      <c r="G6" s="5">
        <v>91494</v>
      </c>
      <c r="H6" s="5">
        <v>4059</v>
      </c>
      <c r="I6" s="5">
        <v>62610</v>
      </c>
      <c r="J6" s="5">
        <v>3200</v>
      </c>
      <c r="K6" s="5">
        <v>2</v>
      </c>
      <c r="L6" s="5">
        <v>0</v>
      </c>
      <c r="M6" s="5">
        <v>21882</v>
      </c>
      <c r="N6" s="5">
        <v>98475</v>
      </c>
      <c r="O6" s="5">
        <v>4404</v>
      </c>
    </row>
    <row r="7" spans="1:15">
      <c r="A7" s="5">
        <v>1391</v>
      </c>
      <c r="B7" s="5" t="s">
        <v>541</v>
      </c>
      <c r="C7" s="5">
        <v>11950932</v>
      </c>
      <c r="D7" s="5">
        <v>4352</v>
      </c>
      <c r="E7" s="5">
        <v>232697</v>
      </c>
      <c r="F7" s="5">
        <v>257537</v>
      </c>
      <c r="G7" s="5">
        <v>4511530</v>
      </c>
      <c r="H7" s="5">
        <v>100149</v>
      </c>
      <c r="I7" s="5">
        <v>1082513</v>
      </c>
      <c r="J7" s="5">
        <v>6326</v>
      </c>
      <c r="K7" s="5">
        <v>1652</v>
      </c>
      <c r="L7" s="5">
        <v>0</v>
      </c>
      <c r="M7" s="5">
        <v>14788</v>
      </c>
      <c r="N7" s="5">
        <v>4744563</v>
      </c>
      <c r="O7" s="5">
        <v>994825</v>
      </c>
    </row>
    <row r="8" spans="1:15">
      <c r="A8" s="5">
        <v>1391</v>
      </c>
      <c r="B8" s="5" t="s">
        <v>542</v>
      </c>
      <c r="C8" s="5">
        <v>1526448</v>
      </c>
      <c r="D8" s="5">
        <v>1754</v>
      </c>
      <c r="E8" s="5">
        <v>76389</v>
      </c>
      <c r="F8" s="5">
        <v>23857</v>
      </c>
      <c r="G8" s="5">
        <v>454107</v>
      </c>
      <c r="H8" s="5">
        <v>32733</v>
      </c>
      <c r="I8" s="5">
        <v>132771</v>
      </c>
      <c r="J8" s="5">
        <v>74</v>
      </c>
      <c r="K8" s="5">
        <v>998</v>
      </c>
      <c r="L8" s="5">
        <v>0</v>
      </c>
      <c r="M8" s="5">
        <v>718</v>
      </c>
      <c r="N8" s="5">
        <v>754122</v>
      </c>
      <c r="O8" s="5">
        <v>48924</v>
      </c>
    </row>
    <row r="9" spans="1:15">
      <c r="A9" s="5">
        <v>1391</v>
      </c>
      <c r="B9" s="5" t="s">
        <v>543</v>
      </c>
      <c r="C9" s="5">
        <v>274176</v>
      </c>
      <c r="D9" s="5">
        <v>712</v>
      </c>
      <c r="E9" s="5">
        <v>5748</v>
      </c>
      <c r="F9" s="5">
        <v>433</v>
      </c>
      <c r="G9" s="5">
        <v>87405</v>
      </c>
      <c r="H9" s="5">
        <v>1548</v>
      </c>
      <c r="I9" s="5">
        <v>78731</v>
      </c>
      <c r="J9" s="5">
        <v>38</v>
      </c>
      <c r="K9" s="5">
        <v>20</v>
      </c>
      <c r="L9" s="5">
        <v>0</v>
      </c>
      <c r="M9" s="5">
        <v>12</v>
      </c>
      <c r="N9" s="5">
        <v>92813</v>
      </c>
      <c r="O9" s="5">
        <v>6717</v>
      </c>
    </row>
    <row r="10" spans="1:15">
      <c r="A10" s="5">
        <v>1391</v>
      </c>
      <c r="B10" s="5" t="s">
        <v>544</v>
      </c>
      <c r="C10" s="5">
        <v>7605175</v>
      </c>
      <c r="D10" s="5">
        <v>247</v>
      </c>
      <c r="E10" s="5">
        <v>58587</v>
      </c>
      <c r="F10" s="5">
        <v>2484</v>
      </c>
      <c r="G10" s="5">
        <v>2055461</v>
      </c>
      <c r="H10" s="5">
        <v>40750</v>
      </c>
      <c r="I10" s="5">
        <v>3683</v>
      </c>
      <c r="J10" s="5">
        <v>3</v>
      </c>
      <c r="K10" s="5">
        <v>1</v>
      </c>
      <c r="L10" s="5">
        <v>0</v>
      </c>
      <c r="M10" s="5">
        <v>1168081</v>
      </c>
      <c r="N10" s="5">
        <v>1856175</v>
      </c>
      <c r="O10" s="5">
        <v>2419703</v>
      </c>
    </row>
    <row r="11" spans="1:15">
      <c r="A11" s="5">
        <v>1391</v>
      </c>
      <c r="B11" s="5" t="s">
        <v>545</v>
      </c>
      <c r="C11" s="5">
        <v>5773330</v>
      </c>
      <c r="D11" s="5">
        <v>15512</v>
      </c>
      <c r="E11" s="5">
        <v>382781</v>
      </c>
      <c r="F11" s="5">
        <v>64622</v>
      </c>
      <c r="G11" s="5">
        <v>1735419</v>
      </c>
      <c r="H11" s="5">
        <v>172622</v>
      </c>
      <c r="I11" s="5">
        <v>127053</v>
      </c>
      <c r="J11" s="5">
        <v>492</v>
      </c>
      <c r="K11" s="5">
        <v>856</v>
      </c>
      <c r="L11" s="5">
        <v>0</v>
      </c>
      <c r="M11" s="5">
        <v>23227</v>
      </c>
      <c r="N11" s="5">
        <v>2973339</v>
      </c>
      <c r="O11" s="5">
        <v>277407</v>
      </c>
    </row>
    <row r="12" spans="1:15">
      <c r="A12" s="5">
        <v>1391</v>
      </c>
      <c r="B12" s="5" t="s">
        <v>546</v>
      </c>
      <c r="C12" s="5">
        <v>389364</v>
      </c>
      <c r="D12" s="5">
        <v>327</v>
      </c>
      <c r="E12" s="5">
        <v>15213</v>
      </c>
      <c r="F12" s="5">
        <v>1347</v>
      </c>
      <c r="G12" s="5">
        <v>176305</v>
      </c>
      <c r="H12" s="5">
        <v>6387</v>
      </c>
      <c r="I12" s="5">
        <v>15858</v>
      </c>
      <c r="J12" s="5">
        <v>2</v>
      </c>
      <c r="K12" s="5">
        <v>2</v>
      </c>
      <c r="L12" s="5">
        <v>0</v>
      </c>
      <c r="M12" s="5">
        <v>0</v>
      </c>
      <c r="N12" s="5">
        <v>159873</v>
      </c>
      <c r="O12" s="5">
        <v>14050</v>
      </c>
    </row>
    <row r="13" spans="1:15">
      <c r="A13" s="5">
        <v>1391</v>
      </c>
      <c r="B13" s="5" t="s">
        <v>547</v>
      </c>
      <c r="C13" s="5">
        <v>366256</v>
      </c>
      <c r="D13" s="5">
        <v>1957</v>
      </c>
      <c r="E13" s="5">
        <v>19182</v>
      </c>
      <c r="F13" s="5">
        <v>470</v>
      </c>
      <c r="G13" s="5">
        <v>73392</v>
      </c>
      <c r="H13" s="5">
        <v>3714</v>
      </c>
      <c r="I13" s="5">
        <v>129587</v>
      </c>
      <c r="J13" s="5">
        <v>700</v>
      </c>
      <c r="K13" s="5">
        <v>7</v>
      </c>
      <c r="L13" s="5">
        <v>0</v>
      </c>
      <c r="M13" s="5">
        <v>94</v>
      </c>
      <c r="N13" s="5">
        <v>122286</v>
      </c>
      <c r="O13" s="5">
        <v>14866</v>
      </c>
    </row>
    <row r="14" spans="1:15">
      <c r="A14" s="5">
        <v>1391</v>
      </c>
      <c r="B14" s="5" t="s">
        <v>548</v>
      </c>
      <c r="C14" s="5">
        <v>2613053</v>
      </c>
      <c r="D14" s="5">
        <v>13374</v>
      </c>
      <c r="E14" s="5">
        <v>128330</v>
      </c>
      <c r="F14" s="5">
        <v>27890</v>
      </c>
      <c r="G14" s="5">
        <v>1054465</v>
      </c>
      <c r="H14" s="5">
        <v>49102</v>
      </c>
      <c r="I14" s="5">
        <v>229706</v>
      </c>
      <c r="J14" s="5">
        <v>1707</v>
      </c>
      <c r="K14" s="5">
        <v>1013</v>
      </c>
      <c r="L14" s="5">
        <v>0</v>
      </c>
      <c r="M14" s="5">
        <v>441</v>
      </c>
      <c r="N14" s="5">
        <v>1022685</v>
      </c>
      <c r="O14" s="5">
        <v>84340</v>
      </c>
    </row>
    <row r="15" spans="1:15">
      <c r="A15" s="5">
        <v>1391</v>
      </c>
      <c r="B15" s="5" t="s">
        <v>549</v>
      </c>
      <c r="C15" s="5">
        <v>707508</v>
      </c>
      <c r="D15" s="5">
        <v>220</v>
      </c>
      <c r="E15" s="5">
        <v>7248</v>
      </c>
      <c r="F15" s="5">
        <v>527</v>
      </c>
      <c r="G15" s="5">
        <v>466373</v>
      </c>
      <c r="H15" s="5">
        <v>3853</v>
      </c>
      <c r="I15" s="5">
        <v>25281</v>
      </c>
      <c r="J15" s="5">
        <v>6</v>
      </c>
      <c r="K15" s="5">
        <v>34</v>
      </c>
      <c r="L15" s="5">
        <v>0</v>
      </c>
      <c r="M15" s="5">
        <v>2</v>
      </c>
      <c r="N15" s="5">
        <v>196529</v>
      </c>
      <c r="O15" s="5">
        <v>7434</v>
      </c>
    </row>
    <row r="16" spans="1:15">
      <c r="A16" s="5">
        <v>1391</v>
      </c>
      <c r="B16" s="5" t="s">
        <v>550</v>
      </c>
      <c r="C16" s="5">
        <v>12423775</v>
      </c>
      <c r="D16" s="5">
        <v>1470</v>
      </c>
      <c r="E16" s="5">
        <v>104311</v>
      </c>
      <c r="F16" s="5">
        <v>304584</v>
      </c>
      <c r="G16" s="5">
        <v>4212262</v>
      </c>
      <c r="H16" s="5">
        <v>45029</v>
      </c>
      <c r="I16" s="5">
        <v>130659</v>
      </c>
      <c r="J16" s="5">
        <v>1670</v>
      </c>
      <c r="K16" s="5">
        <v>77</v>
      </c>
      <c r="L16" s="5">
        <v>0</v>
      </c>
      <c r="M16" s="5">
        <v>456</v>
      </c>
      <c r="N16" s="5">
        <v>5642012</v>
      </c>
      <c r="O16" s="5">
        <v>1981245</v>
      </c>
    </row>
    <row r="17" spans="1:15">
      <c r="A17" s="5">
        <v>1391</v>
      </c>
      <c r="B17" s="5" t="s">
        <v>551</v>
      </c>
      <c r="C17" s="5">
        <v>1035572</v>
      </c>
      <c r="D17" s="5">
        <v>1192</v>
      </c>
      <c r="E17" s="5">
        <v>39242</v>
      </c>
      <c r="F17" s="5">
        <v>7032</v>
      </c>
      <c r="G17" s="5">
        <v>189527</v>
      </c>
      <c r="H17" s="5">
        <v>12905</v>
      </c>
      <c r="I17" s="5">
        <v>79880</v>
      </c>
      <c r="J17" s="5">
        <v>66</v>
      </c>
      <c r="K17" s="5">
        <v>27</v>
      </c>
      <c r="L17" s="5">
        <v>0</v>
      </c>
      <c r="M17" s="5">
        <v>6</v>
      </c>
      <c r="N17" s="5">
        <v>682615</v>
      </c>
      <c r="O17" s="5">
        <v>23081</v>
      </c>
    </row>
    <row r="18" spans="1:15">
      <c r="A18" s="5">
        <v>1391</v>
      </c>
      <c r="B18" s="5" t="s">
        <v>552</v>
      </c>
      <c r="C18" s="5">
        <v>1165523</v>
      </c>
      <c r="D18" s="5">
        <v>1295</v>
      </c>
      <c r="E18" s="5">
        <v>54148</v>
      </c>
      <c r="F18" s="5">
        <v>3979</v>
      </c>
      <c r="G18" s="5">
        <v>389029</v>
      </c>
      <c r="H18" s="5">
        <v>21602</v>
      </c>
      <c r="I18" s="5">
        <v>70087</v>
      </c>
      <c r="J18" s="5">
        <v>46068</v>
      </c>
      <c r="K18" s="5">
        <v>2204</v>
      </c>
      <c r="L18" s="5">
        <v>0</v>
      </c>
      <c r="M18" s="5">
        <v>816</v>
      </c>
      <c r="N18" s="5">
        <v>525374</v>
      </c>
      <c r="O18" s="5">
        <v>50920</v>
      </c>
    </row>
    <row r="19" spans="1:15">
      <c r="A19" s="5">
        <v>1391</v>
      </c>
      <c r="B19" s="5" t="s">
        <v>553</v>
      </c>
      <c r="C19" s="5">
        <v>651959</v>
      </c>
      <c r="D19" s="5">
        <v>613</v>
      </c>
      <c r="E19" s="5">
        <v>34067</v>
      </c>
      <c r="F19" s="5">
        <v>2466</v>
      </c>
      <c r="G19" s="5">
        <v>101115</v>
      </c>
      <c r="H19" s="5">
        <v>12330</v>
      </c>
      <c r="I19" s="5">
        <v>353434</v>
      </c>
      <c r="J19" s="5">
        <v>4</v>
      </c>
      <c r="K19" s="5">
        <v>377</v>
      </c>
      <c r="L19" s="5">
        <v>0</v>
      </c>
      <c r="M19" s="5">
        <v>1029</v>
      </c>
      <c r="N19" s="5">
        <v>133198</v>
      </c>
      <c r="O19" s="5">
        <v>13327</v>
      </c>
    </row>
    <row r="20" spans="1:15">
      <c r="A20" s="5">
        <v>1391</v>
      </c>
      <c r="B20" s="5" t="s">
        <v>554</v>
      </c>
      <c r="C20" s="5">
        <v>2228052</v>
      </c>
      <c r="D20" s="5">
        <v>3056</v>
      </c>
      <c r="E20" s="5">
        <v>93919</v>
      </c>
      <c r="F20" s="5">
        <v>22889</v>
      </c>
      <c r="G20" s="5">
        <v>914725</v>
      </c>
      <c r="H20" s="5">
        <v>170759</v>
      </c>
      <c r="I20" s="5">
        <v>229205</v>
      </c>
      <c r="J20" s="5">
        <v>1877</v>
      </c>
      <c r="K20" s="5">
        <v>225</v>
      </c>
      <c r="L20" s="5">
        <v>0</v>
      </c>
      <c r="M20" s="5">
        <v>5793</v>
      </c>
      <c r="N20" s="5">
        <v>698580</v>
      </c>
      <c r="O20" s="5">
        <v>87024</v>
      </c>
    </row>
    <row r="21" spans="1:15">
      <c r="A21" s="5">
        <v>1391</v>
      </c>
      <c r="B21" s="5" t="s">
        <v>555</v>
      </c>
      <c r="C21" s="5">
        <v>1953798</v>
      </c>
      <c r="D21" s="5">
        <v>3555</v>
      </c>
      <c r="E21" s="5">
        <v>122472</v>
      </c>
      <c r="F21" s="5">
        <v>20909</v>
      </c>
      <c r="G21" s="5">
        <v>767657</v>
      </c>
      <c r="H21" s="5">
        <v>40016</v>
      </c>
      <c r="I21" s="5">
        <v>90350</v>
      </c>
      <c r="J21" s="5">
        <v>66</v>
      </c>
      <c r="K21" s="5">
        <v>104</v>
      </c>
      <c r="L21" s="5">
        <v>0</v>
      </c>
      <c r="M21" s="5">
        <v>7167</v>
      </c>
      <c r="N21" s="5">
        <v>827029</v>
      </c>
      <c r="O21" s="5">
        <v>74473</v>
      </c>
    </row>
    <row r="22" spans="1:15">
      <c r="A22" s="5">
        <v>1391</v>
      </c>
      <c r="B22" s="5" t="s">
        <v>556</v>
      </c>
      <c r="C22" s="5">
        <v>679746</v>
      </c>
      <c r="D22" s="5">
        <v>2400</v>
      </c>
      <c r="E22" s="5">
        <v>34774</v>
      </c>
      <c r="F22" s="5">
        <v>4078</v>
      </c>
      <c r="G22" s="5">
        <v>235894</v>
      </c>
      <c r="H22" s="5">
        <v>8799</v>
      </c>
      <c r="I22" s="5">
        <v>51153</v>
      </c>
      <c r="J22" s="5">
        <v>36</v>
      </c>
      <c r="K22" s="5">
        <v>7</v>
      </c>
      <c r="L22" s="5">
        <v>0</v>
      </c>
      <c r="M22" s="5">
        <v>378</v>
      </c>
      <c r="N22" s="5">
        <v>318818</v>
      </c>
      <c r="O22" s="5">
        <v>23410</v>
      </c>
    </row>
    <row r="23" spans="1:15">
      <c r="A23" s="5">
        <v>1391</v>
      </c>
      <c r="B23" s="5" t="s">
        <v>557</v>
      </c>
      <c r="C23" s="5">
        <v>134943</v>
      </c>
      <c r="D23" s="5">
        <v>279</v>
      </c>
      <c r="E23" s="5">
        <v>10594</v>
      </c>
      <c r="F23" s="5">
        <v>2075</v>
      </c>
      <c r="G23" s="5">
        <v>42441</v>
      </c>
      <c r="H23" s="5">
        <v>4376</v>
      </c>
      <c r="I23" s="5">
        <v>6392</v>
      </c>
      <c r="J23" s="5">
        <v>10</v>
      </c>
      <c r="K23" s="5">
        <v>5</v>
      </c>
      <c r="L23" s="5">
        <v>0</v>
      </c>
      <c r="M23" s="5">
        <v>130</v>
      </c>
      <c r="N23" s="5">
        <v>62726</v>
      </c>
      <c r="O23" s="5">
        <v>5917</v>
      </c>
    </row>
    <row r="24" spans="1:15">
      <c r="A24" s="5">
        <v>1391</v>
      </c>
      <c r="B24" s="5" t="s">
        <v>558</v>
      </c>
      <c r="C24" s="5">
        <v>1680173</v>
      </c>
      <c r="D24" s="5">
        <v>6255</v>
      </c>
      <c r="E24" s="5">
        <v>182490</v>
      </c>
      <c r="F24" s="5">
        <v>6181</v>
      </c>
      <c r="G24" s="5">
        <v>444047</v>
      </c>
      <c r="H24" s="5">
        <v>24073</v>
      </c>
      <c r="I24" s="5">
        <v>149654</v>
      </c>
      <c r="J24" s="5">
        <v>2624</v>
      </c>
      <c r="K24" s="5">
        <v>1351</v>
      </c>
      <c r="L24" s="5">
        <v>0</v>
      </c>
      <c r="M24" s="5">
        <v>1335</v>
      </c>
      <c r="N24" s="5">
        <v>805112</v>
      </c>
      <c r="O24" s="5">
        <v>57052</v>
      </c>
    </row>
    <row r="25" spans="1:15">
      <c r="A25" s="5">
        <v>1391</v>
      </c>
      <c r="B25" s="5" t="s">
        <v>559</v>
      </c>
      <c r="C25" s="5">
        <v>1265606</v>
      </c>
      <c r="D25" s="5">
        <v>770</v>
      </c>
      <c r="E25" s="5">
        <v>47042</v>
      </c>
      <c r="F25" s="5">
        <v>3868</v>
      </c>
      <c r="G25" s="5">
        <v>514889</v>
      </c>
      <c r="H25" s="5">
        <v>50324</v>
      </c>
      <c r="I25" s="5">
        <v>147440</v>
      </c>
      <c r="J25" s="5">
        <v>1</v>
      </c>
      <c r="K25" s="5">
        <v>2</v>
      </c>
      <c r="L25" s="5">
        <v>0</v>
      </c>
      <c r="M25" s="5">
        <v>1583</v>
      </c>
      <c r="N25" s="5">
        <v>487023</v>
      </c>
      <c r="O25" s="5">
        <v>12663</v>
      </c>
    </row>
    <row r="26" spans="1:15">
      <c r="A26" s="5">
        <v>1391</v>
      </c>
      <c r="B26" s="5" t="s">
        <v>560</v>
      </c>
      <c r="C26" s="5">
        <v>99998</v>
      </c>
      <c r="D26" s="5">
        <v>132</v>
      </c>
      <c r="E26" s="5">
        <v>7079</v>
      </c>
      <c r="F26" s="5">
        <v>19520</v>
      </c>
      <c r="G26" s="5">
        <v>17846</v>
      </c>
      <c r="H26" s="5">
        <v>1452</v>
      </c>
      <c r="I26" s="5">
        <v>5445</v>
      </c>
      <c r="J26" s="5">
        <v>0</v>
      </c>
      <c r="K26" s="5">
        <v>0</v>
      </c>
      <c r="L26" s="5">
        <v>0</v>
      </c>
      <c r="M26" s="5">
        <v>0</v>
      </c>
      <c r="N26" s="5">
        <v>41935</v>
      </c>
      <c r="O26" s="5">
        <v>6588</v>
      </c>
    </row>
    <row r="27" spans="1:15">
      <c r="A27" s="5">
        <v>1391</v>
      </c>
      <c r="B27" s="5" t="s">
        <v>561</v>
      </c>
      <c r="C27" s="5">
        <v>509389</v>
      </c>
      <c r="D27" s="5">
        <v>767</v>
      </c>
      <c r="E27" s="5">
        <v>32682</v>
      </c>
      <c r="F27" s="5">
        <v>1567</v>
      </c>
      <c r="G27" s="5">
        <v>201503</v>
      </c>
      <c r="H27" s="5">
        <v>8874</v>
      </c>
      <c r="I27" s="5">
        <v>47707</v>
      </c>
      <c r="J27" s="5">
        <v>3</v>
      </c>
      <c r="K27" s="5">
        <v>34</v>
      </c>
      <c r="L27" s="5">
        <v>0</v>
      </c>
      <c r="M27" s="5">
        <v>12605</v>
      </c>
      <c r="N27" s="5">
        <v>197435</v>
      </c>
      <c r="O27" s="5">
        <v>6212</v>
      </c>
    </row>
    <row r="28" spans="1:15">
      <c r="A28" s="5">
        <v>1391</v>
      </c>
      <c r="B28" s="5" t="s">
        <v>562</v>
      </c>
      <c r="C28" s="5">
        <v>1084520</v>
      </c>
      <c r="D28" s="5">
        <v>1617</v>
      </c>
      <c r="E28" s="5">
        <v>63009</v>
      </c>
      <c r="F28" s="5">
        <v>6515</v>
      </c>
      <c r="G28" s="5">
        <v>373650</v>
      </c>
      <c r="H28" s="5">
        <v>16974</v>
      </c>
      <c r="I28" s="5">
        <v>78685</v>
      </c>
      <c r="J28" s="5">
        <v>88</v>
      </c>
      <c r="K28" s="5">
        <v>117</v>
      </c>
      <c r="L28" s="5">
        <v>0</v>
      </c>
      <c r="M28" s="5">
        <v>731</v>
      </c>
      <c r="N28" s="5">
        <v>521725</v>
      </c>
      <c r="O28" s="5">
        <v>21409</v>
      </c>
    </row>
    <row r="29" spans="1:15">
      <c r="A29" s="5">
        <v>1391</v>
      </c>
      <c r="B29" s="5" t="s">
        <v>563</v>
      </c>
      <c r="C29" s="5">
        <v>695644</v>
      </c>
      <c r="D29" s="5">
        <v>604</v>
      </c>
      <c r="E29" s="5">
        <v>17561</v>
      </c>
      <c r="F29" s="5">
        <v>2904</v>
      </c>
      <c r="G29" s="5">
        <v>163908</v>
      </c>
      <c r="H29" s="5">
        <v>5304</v>
      </c>
      <c r="I29" s="5">
        <v>40117</v>
      </c>
      <c r="J29" s="5">
        <v>43778</v>
      </c>
      <c r="K29" s="5">
        <v>13892</v>
      </c>
      <c r="L29" s="5">
        <v>0</v>
      </c>
      <c r="M29" s="5">
        <v>10304</v>
      </c>
      <c r="N29" s="5">
        <v>384516</v>
      </c>
      <c r="O29" s="5">
        <v>12754</v>
      </c>
    </row>
    <row r="30" spans="1:15">
      <c r="A30" s="5">
        <v>1391</v>
      </c>
      <c r="B30" s="5" t="s">
        <v>564</v>
      </c>
      <c r="C30" s="5">
        <v>1385090</v>
      </c>
      <c r="D30" s="5">
        <v>1821</v>
      </c>
      <c r="E30" s="5">
        <v>117088</v>
      </c>
      <c r="F30" s="5">
        <v>9773</v>
      </c>
      <c r="G30" s="5">
        <v>434316</v>
      </c>
      <c r="H30" s="5">
        <v>33857</v>
      </c>
      <c r="I30" s="5">
        <v>97779</v>
      </c>
      <c r="J30" s="5">
        <v>48</v>
      </c>
      <c r="K30" s="5">
        <v>133</v>
      </c>
      <c r="L30" s="5">
        <v>0</v>
      </c>
      <c r="M30" s="5">
        <v>0</v>
      </c>
      <c r="N30" s="5">
        <v>657973</v>
      </c>
      <c r="O30" s="5">
        <v>32303</v>
      </c>
    </row>
    <row r="31" spans="1:15">
      <c r="A31" s="5">
        <v>1391</v>
      </c>
      <c r="B31" s="5" t="s">
        <v>565</v>
      </c>
      <c r="C31" s="5">
        <v>4179895</v>
      </c>
      <c r="D31" s="5">
        <v>2311</v>
      </c>
      <c r="E31" s="5">
        <v>70840</v>
      </c>
      <c r="F31" s="5">
        <v>52415</v>
      </c>
      <c r="G31" s="5">
        <v>1736528</v>
      </c>
      <c r="H31" s="5">
        <v>35941</v>
      </c>
      <c r="I31" s="5">
        <v>129291</v>
      </c>
      <c r="J31" s="5">
        <v>79</v>
      </c>
      <c r="K31" s="5">
        <v>3333</v>
      </c>
      <c r="L31" s="5">
        <v>0</v>
      </c>
      <c r="M31" s="5">
        <v>1512</v>
      </c>
      <c r="N31" s="5">
        <v>2038292</v>
      </c>
      <c r="O31" s="5">
        <v>109351</v>
      </c>
    </row>
    <row r="32" spans="1:15">
      <c r="A32" s="5">
        <v>1391</v>
      </c>
      <c r="B32" s="5" t="s">
        <v>566</v>
      </c>
      <c r="C32" s="5">
        <v>1890098</v>
      </c>
      <c r="D32" s="5">
        <v>762</v>
      </c>
      <c r="E32" s="5">
        <v>120495</v>
      </c>
      <c r="F32" s="5">
        <v>5745</v>
      </c>
      <c r="G32" s="5">
        <v>628986</v>
      </c>
      <c r="H32" s="5">
        <v>16210</v>
      </c>
      <c r="I32" s="5">
        <v>128772</v>
      </c>
      <c r="J32" s="5">
        <v>2</v>
      </c>
      <c r="K32" s="5">
        <v>1</v>
      </c>
      <c r="L32" s="5">
        <v>0</v>
      </c>
      <c r="M32" s="5">
        <v>375</v>
      </c>
      <c r="N32" s="5">
        <v>926009</v>
      </c>
      <c r="O32" s="5">
        <v>62742</v>
      </c>
    </row>
    <row r="33" spans="1:15">
      <c r="A33" s="5">
        <v>1391</v>
      </c>
      <c r="B33" s="5" t="s">
        <v>567</v>
      </c>
      <c r="C33" s="5">
        <v>935540</v>
      </c>
      <c r="D33" s="5">
        <v>626</v>
      </c>
      <c r="E33" s="5">
        <v>30190</v>
      </c>
      <c r="F33" s="5">
        <v>6162</v>
      </c>
      <c r="G33" s="5">
        <v>364450</v>
      </c>
      <c r="H33" s="5">
        <v>13843</v>
      </c>
      <c r="I33" s="5">
        <v>92356</v>
      </c>
      <c r="J33" s="5">
        <v>10</v>
      </c>
      <c r="K33" s="5">
        <v>27</v>
      </c>
      <c r="L33" s="5">
        <v>0</v>
      </c>
      <c r="M33" s="5">
        <v>31</v>
      </c>
      <c r="N33" s="5">
        <v>408791</v>
      </c>
      <c r="O33" s="5">
        <v>19053</v>
      </c>
    </row>
    <row r="34" spans="1:15">
      <c r="A34" s="5">
        <v>1391</v>
      </c>
      <c r="B34" s="5" t="s">
        <v>568</v>
      </c>
      <c r="C34" s="5">
        <v>3530179</v>
      </c>
      <c r="D34" s="5">
        <v>2755</v>
      </c>
      <c r="E34" s="5">
        <v>76115</v>
      </c>
      <c r="F34" s="5">
        <v>8792</v>
      </c>
      <c r="G34" s="5">
        <v>1350208</v>
      </c>
      <c r="H34" s="5">
        <v>24810</v>
      </c>
      <c r="I34" s="5">
        <v>456754</v>
      </c>
      <c r="J34" s="5">
        <v>65</v>
      </c>
      <c r="K34" s="5">
        <v>345</v>
      </c>
      <c r="L34" s="5">
        <v>0</v>
      </c>
      <c r="M34" s="5">
        <v>31</v>
      </c>
      <c r="N34" s="5">
        <v>1433311</v>
      </c>
      <c r="O34" s="5">
        <v>176994</v>
      </c>
    </row>
  </sheetData>
  <mergeCells count="2">
    <mergeCell ref="C1:O1"/>
    <mergeCell ref="A1:B1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4"/>
  <sheetViews>
    <sheetView rightToLeft="1" workbookViewId="0">
      <selection sqref="A1:B1"/>
    </sheetView>
  </sheetViews>
  <sheetFormatPr defaultRowHeight="15"/>
  <cols>
    <col min="2" max="2" width="17.7109375" style="4" bestFit="1" customWidth="1"/>
    <col min="3" max="3" width="14.7109375" style="3" customWidth="1"/>
    <col min="4" max="4" width="15.85546875" style="3" customWidth="1"/>
    <col min="5" max="5" width="13.28515625" style="3" customWidth="1"/>
    <col min="6" max="7" width="13" style="3" customWidth="1"/>
    <col min="8" max="8" width="12.7109375" style="3" customWidth="1"/>
    <col min="9" max="9" width="14" style="3" customWidth="1"/>
    <col min="10" max="10" width="13.5703125" style="3" customWidth="1"/>
    <col min="11" max="11" width="13.42578125" style="3" customWidth="1"/>
    <col min="12" max="12" width="18.42578125" style="3" customWidth="1"/>
    <col min="13" max="13" width="16.140625" style="3" customWidth="1"/>
    <col min="14" max="14" width="13.85546875" style="3" customWidth="1"/>
    <col min="15" max="15" width="12.5703125" style="3" customWidth="1"/>
    <col min="16" max="16" width="13.42578125" style="3" customWidth="1"/>
  </cols>
  <sheetData>
    <row r="1" spans="1:16" ht="15.75" thickBot="1">
      <c r="A1" s="7" t="s">
        <v>159</v>
      </c>
      <c r="B1" s="7"/>
      <c r="C1" s="6" t="str">
        <f>CONCATENATE("17-",'فهرست جداول'!E8,"-",MID('فهرست جداول'!A1, 58,10), "                  (میلیون ریال)")</f>
        <v>17-پرداختی خدمات غیر صنعتی کارگاه‏ها بر حسب استان-91 کل کشور                  (میلیون ریال)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40.5" customHeight="1" thickBot="1">
      <c r="A2" s="34" t="s">
        <v>128</v>
      </c>
      <c r="B2" s="34" t="s">
        <v>152</v>
      </c>
      <c r="C2" s="35" t="s">
        <v>68</v>
      </c>
      <c r="D2" s="35" t="s">
        <v>69</v>
      </c>
      <c r="E2" s="35" t="s">
        <v>70</v>
      </c>
      <c r="F2" s="35" t="s">
        <v>71</v>
      </c>
      <c r="G2" s="35" t="s">
        <v>72</v>
      </c>
      <c r="H2" s="35" t="s">
        <v>73</v>
      </c>
      <c r="I2" s="35" t="s">
        <v>74</v>
      </c>
      <c r="J2" s="35" t="s">
        <v>75</v>
      </c>
      <c r="K2" s="35" t="s">
        <v>76</v>
      </c>
      <c r="L2" s="35" t="s">
        <v>122</v>
      </c>
      <c r="M2" s="35" t="s">
        <v>77</v>
      </c>
      <c r="N2" s="35" t="s">
        <v>78</v>
      </c>
      <c r="O2" s="35" t="s">
        <v>79</v>
      </c>
      <c r="P2" s="35" t="s">
        <v>80</v>
      </c>
    </row>
    <row r="3" spans="1:16">
      <c r="A3" s="5">
        <v>1391</v>
      </c>
      <c r="B3" s="5" t="s">
        <v>537</v>
      </c>
      <c r="C3" s="5">
        <v>104720555</v>
      </c>
      <c r="D3" s="5">
        <v>11423903</v>
      </c>
      <c r="E3" s="5">
        <v>2155083</v>
      </c>
      <c r="F3" s="5">
        <v>1770942</v>
      </c>
      <c r="G3" s="5">
        <v>1726479</v>
      </c>
      <c r="H3" s="5">
        <v>20209952</v>
      </c>
      <c r="I3" s="5">
        <v>3733029</v>
      </c>
      <c r="J3" s="5">
        <v>3233680</v>
      </c>
      <c r="K3" s="5">
        <v>819902</v>
      </c>
      <c r="L3" s="5">
        <v>5425657</v>
      </c>
      <c r="M3" s="5">
        <v>2069961</v>
      </c>
      <c r="N3" s="5">
        <v>6390939</v>
      </c>
      <c r="O3" s="5">
        <v>2040192</v>
      </c>
      <c r="P3" s="5">
        <v>43720835</v>
      </c>
    </row>
    <row r="4" spans="1:16">
      <c r="A4" s="5">
        <v>1391</v>
      </c>
      <c r="B4" s="5" t="s">
        <v>538</v>
      </c>
      <c r="C4" s="5">
        <v>2703883</v>
      </c>
      <c r="D4" s="5">
        <v>146930</v>
      </c>
      <c r="E4" s="5">
        <v>60651</v>
      </c>
      <c r="F4" s="5">
        <v>30666</v>
      </c>
      <c r="G4" s="5">
        <v>63847</v>
      </c>
      <c r="H4" s="5">
        <v>596655</v>
      </c>
      <c r="I4" s="5">
        <v>133905</v>
      </c>
      <c r="J4" s="5">
        <v>118516</v>
      </c>
      <c r="K4" s="5">
        <v>17227</v>
      </c>
      <c r="L4" s="5">
        <v>74945</v>
      </c>
      <c r="M4" s="5">
        <v>154121</v>
      </c>
      <c r="N4" s="5">
        <v>202036</v>
      </c>
      <c r="O4" s="5">
        <v>71808</v>
      </c>
      <c r="P4" s="5">
        <v>1032574</v>
      </c>
    </row>
    <row r="5" spans="1:16">
      <c r="A5" s="5">
        <v>1391</v>
      </c>
      <c r="B5" s="5" t="s">
        <v>539</v>
      </c>
      <c r="C5" s="5">
        <v>683637</v>
      </c>
      <c r="D5" s="5">
        <v>61511</v>
      </c>
      <c r="E5" s="5">
        <v>23815</v>
      </c>
      <c r="F5" s="5">
        <v>34134</v>
      </c>
      <c r="G5" s="5">
        <v>22271</v>
      </c>
      <c r="H5" s="5">
        <v>161580</v>
      </c>
      <c r="I5" s="5">
        <v>41654</v>
      </c>
      <c r="J5" s="5">
        <v>32608</v>
      </c>
      <c r="K5" s="5">
        <v>2140</v>
      </c>
      <c r="L5" s="5">
        <v>31177</v>
      </c>
      <c r="M5" s="5">
        <v>11068</v>
      </c>
      <c r="N5" s="5">
        <v>93940</v>
      </c>
      <c r="O5" s="5">
        <v>17979</v>
      </c>
      <c r="P5" s="5">
        <v>149761</v>
      </c>
    </row>
    <row r="6" spans="1:16">
      <c r="A6" s="5">
        <v>1391</v>
      </c>
      <c r="B6" s="5" t="s">
        <v>540</v>
      </c>
      <c r="C6" s="5">
        <v>166854</v>
      </c>
      <c r="D6" s="5">
        <v>5266</v>
      </c>
      <c r="E6" s="5">
        <v>8015</v>
      </c>
      <c r="F6" s="5">
        <v>14712</v>
      </c>
      <c r="G6" s="5">
        <v>3429</v>
      </c>
      <c r="H6" s="5">
        <v>24152</v>
      </c>
      <c r="I6" s="5">
        <v>26362</v>
      </c>
      <c r="J6" s="5">
        <v>4585</v>
      </c>
      <c r="K6" s="5">
        <v>1948</v>
      </c>
      <c r="L6" s="5">
        <v>21983</v>
      </c>
      <c r="M6" s="5">
        <v>3367</v>
      </c>
      <c r="N6" s="5">
        <v>10674</v>
      </c>
      <c r="O6" s="5">
        <v>3602</v>
      </c>
      <c r="P6" s="5">
        <v>38759</v>
      </c>
    </row>
    <row r="7" spans="1:16">
      <c r="A7" s="5">
        <v>1391</v>
      </c>
      <c r="B7" s="5" t="s">
        <v>541</v>
      </c>
      <c r="C7" s="5">
        <v>11436761</v>
      </c>
      <c r="D7" s="5">
        <v>558743</v>
      </c>
      <c r="E7" s="5">
        <v>247009</v>
      </c>
      <c r="F7" s="5">
        <v>243585</v>
      </c>
      <c r="G7" s="5">
        <v>187300</v>
      </c>
      <c r="H7" s="5">
        <v>964098</v>
      </c>
      <c r="I7" s="5">
        <v>639256</v>
      </c>
      <c r="J7" s="5">
        <v>517853</v>
      </c>
      <c r="K7" s="5">
        <v>71439</v>
      </c>
      <c r="L7" s="5">
        <v>1040349</v>
      </c>
      <c r="M7" s="5">
        <v>171530</v>
      </c>
      <c r="N7" s="5">
        <v>674147</v>
      </c>
      <c r="O7" s="5">
        <v>219298</v>
      </c>
      <c r="P7" s="5">
        <v>5902153</v>
      </c>
    </row>
    <row r="8" spans="1:16">
      <c r="A8" s="5">
        <v>1391</v>
      </c>
      <c r="B8" s="5" t="s">
        <v>542</v>
      </c>
      <c r="C8" s="5">
        <v>3025969</v>
      </c>
      <c r="D8" s="5">
        <v>105876</v>
      </c>
      <c r="E8" s="5">
        <v>94457</v>
      </c>
      <c r="F8" s="5">
        <v>34850</v>
      </c>
      <c r="G8" s="5">
        <v>59387</v>
      </c>
      <c r="H8" s="5">
        <v>542181</v>
      </c>
      <c r="I8" s="5">
        <v>157480</v>
      </c>
      <c r="J8" s="5">
        <v>106530</v>
      </c>
      <c r="K8" s="5">
        <v>33231</v>
      </c>
      <c r="L8" s="5">
        <v>276542</v>
      </c>
      <c r="M8" s="5">
        <v>174244</v>
      </c>
      <c r="N8" s="5">
        <v>337715</v>
      </c>
      <c r="O8" s="5">
        <v>103072</v>
      </c>
      <c r="P8" s="5">
        <v>1000406</v>
      </c>
    </row>
    <row r="9" spans="1:16">
      <c r="A9" s="5">
        <v>1391</v>
      </c>
      <c r="B9" s="5" t="s">
        <v>543</v>
      </c>
      <c r="C9" s="5">
        <v>296438</v>
      </c>
      <c r="D9" s="5">
        <v>16049</v>
      </c>
      <c r="E9" s="5">
        <v>2384</v>
      </c>
      <c r="F9" s="5">
        <v>8359</v>
      </c>
      <c r="G9" s="5">
        <v>7216</v>
      </c>
      <c r="H9" s="5">
        <v>79603</v>
      </c>
      <c r="I9" s="5">
        <v>5156</v>
      </c>
      <c r="J9" s="5">
        <v>23718</v>
      </c>
      <c r="K9" s="5">
        <v>805</v>
      </c>
      <c r="L9" s="5">
        <v>1705</v>
      </c>
      <c r="M9" s="5">
        <v>1532</v>
      </c>
      <c r="N9" s="5">
        <v>14154</v>
      </c>
      <c r="O9" s="5">
        <v>10146</v>
      </c>
      <c r="P9" s="5">
        <v>125613</v>
      </c>
    </row>
    <row r="10" spans="1:16">
      <c r="A10" s="5">
        <v>1391</v>
      </c>
      <c r="B10" s="5" t="s">
        <v>544</v>
      </c>
      <c r="C10" s="5">
        <v>7275332</v>
      </c>
      <c r="D10" s="5">
        <v>329799</v>
      </c>
      <c r="E10" s="5">
        <v>83590</v>
      </c>
      <c r="F10" s="5">
        <v>64966</v>
      </c>
      <c r="G10" s="5">
        <v>57124</v>
      </c>
      <c r="H10" s="5">
        <v>3597897</v>
      </c>
      <c r="I10" s="5">
        <v>245538</v>
      </c>
      <c r="J10" s="5">
        <v>85276</v>
      </c>
      <c r="K10" s="5">
        <v>28287</v>
      </c>
      <c r="L10" s="5">
        <v>64093</v>
      </c>
      <c r="M10" s="5">
        <v>7027</v>
      </c>
      <c r="N10" s="5">
        <v>52877</v>
      </c>
      <c r="O10" s="5">
        <v>80030</v>
      </c>
      <c r="P10" s="5">
        <v>2578829</v>
      </c>
    </row>
    <row r="11" spans="1:16">
      <c r="A11" s="5">
        <v>1391</v>
      </c>
      <c r="B11" s="5" t="s">
        <v>545</v>
      </c>
      <c r="C11" s="5">
        <v>19266874</v>
      </c>
      <c r="D11" s="5">
        <v>2197933</v>
      </c>
      <c r="E11" s="5">
        <v>648923</v>
      </c>
      <c r="F11" s="5">
        <v>190395</v>
      </c>
      <c r="G11" s="5">
        <v>327616</v>
      </c>
      <c r="H11" s="5">
        <v>3145021</v>
      </c>
      <c r="I11" s="5">
        <v>716941</v>
      </c>
      <c r="J11" s="5">
        <v>560215</v>
      </c>
      <c r="K11" s="5">
        <v>143570</v>
      </c>
      <c r="L11" s="5">
        <v>1058541</v>
      </c>
      <c r="M11" s="5">
        <v>668698</v>
      </c>
      <c r="N11" s="5">
        <v>1639091</v>
      </c>
      <c r="O11" s="5">
        <v>412429</v>
      </c>
      <c r="P11" s="5">
        <v>7557502</v>
      </c>
    </row>
    <row r="12" spans="1:16">
      <c r="A12" s="5">
        <v>1391</v>
      </c>
      <c r="B12" s="5" t="s">
        <v>546</v>
      </c>
      <c r="C12" s="5">
        <v>215751</v>
      </c>
      <c r="D12" s="5">
        <v>10739</v>
      </c>
      <c r="E12" s="5">
        <v>8713</v>
      </c>
      <c r="F12" s="5">
        <v>26603</v>
      </c>
      <c r="G12" s="5">
        <v>4637</v>
      </c>
      <c r="H12" s="5">
        <v>44613</v>
      </c>
      <c r="I12" s="5">
        <v>14568</v>
      </c>
      <c r="J12" s="5">
        <v>11113</v>
      </c>
      <c r="K12" s="5">
        <v>2321</v>
      </c>
      <c r="L12" s="5">
        <v>7443</v>
      </c>
      <c r="M12" s="5">
        <v>5517</v>
      </c>
      <c r="N12" s="5">
        <v>14539</v>
      </c>
      <c r="O12" s="5">
        <v>4898</v>
      </c>
      <c r="P12" s="5">
        <v>60048</v>
      </c>
    </row>
    <row r="13" spans="1:16">
      <c r="A13" s="5">
        <v>1391</v>
      </c>
      <c r="B13" s="5" t="s">
        <v>547</v>
      </c>
      <c r="C13" s="5">
        <v>218080</v>
      </c>
      <c r="D13" s="5">
        <v>4928</v>
      </c>
      <c r="E13" s="5">
        <v>5361</v>
      </c>
      <c r="F13" s="5">
        <v>41535</v>
      </c>
      <c r="G13" s="5">
        <v>3731</v>
      </c>
      <c r="H13" s="5">
        <v>30636</v>
      </c>
      <c r="I13" s="5">
        <v>19286</v>
      </c>
      <c r="J13" s="5">
        <v>6711</v>
      </c>
      <c r="K13" s="5">
        <v>951</v>
      </c>
      <c r="L13" s="5">
        <v>22940</v>
      </c>
      <c r="M13" s="5">
        <v>2817</v>
      </c>
      <c r="N13" s="5">
        <v>19253</v>
      </c>
      <c r="O13" s="5">
        <v>4283</v>
      </c>
      <c r="P13" s="5">
        <v>55648</v>
      </c>
    </row>
    <row r="14" spans="1:16">
      <c r="A14" s="5">
        <v>1391</v>
      </c>
      <c r="B14" s="5" t="s">
        <v>548</v>
      </c>
      <c r="C14" s="5">
        <v>3063470</v>
      </c>
      <c r="D14" s="5">
        <v>219141</v>
      </c>
      <c r="E14" s="5">
        <v>119437</v>
      </c>
      <c r="F14" s="5">
        <v>50779</v>
      </c>
      <c r="G14" s="5">
        <v>82603</v>
      </c>
      <c r="H14" s="5">
        <v>666837</v>
      </c>
      <c r="I14" s="5">
        <v>207330</v>
      </c>
      <c r="J14" s="5">
        <v>143655</v>
      </c>
      <c r="K14" s="5">
        <v>17398</v>
      </c>
      <c r="L14" s="5">
        <v>97263</v>
      </c>
      <c r="M14" s="5">
        <v>62026</v>
      </c>
      <c r="N14" s="5">
        <v>425117</v>
      </c>
      <c r="O14" s="5">
        <v>95919</v>
      </c>
      <c r="P14" s="5">
        <v>875964</v>
      </c>
    </row>
    <row r="15" spans="1:16">
      <c r="A15" s="5">
        <v>1391</v>
      </c>
      <c r="B15" s="5" t="s">
        <v>549</v>
      </c>
      <c r="C15" s="5">
        <v>366726</v>
      </c>
      <c r="D15" s="5">
        <v>36386</v>
      </c>
      <c r="E15" s="5">
        <v>2510</v>
      </c>
      <c r="F15" s="5">
        <v>16854</v>
      </c>
      <c r="G15" s="5">
        <v>3767</v>
      </c>
      <c r="H15" s="5">
        <v>45250</v>
      </c>
      <c r="I15" s="5">
        <v>11699</v>
      </c>
      <c r="J15" s="5">
        <v>5577</v>
      </c>
      <c r="K15" s="5">
        <v>1642</v>
      </c>
      <c r="L15" s="5">
        <v>101048</v>
      </c>
      <c r="M15" s="5">
        <v>5861</v>
      </c>
      <c r="N15" s="5">
        <v>9991</v>
      </c>
      <c r="O15" s="5">
        <v>4905</v>
      </c>
      <c r="P15" s="5">
        <v>121237</v>
      </c>
    </row>
    <row r="16" spans="1:16">
      <c r="A16" s="5">
        <v>1391</v>
      </c>
      <c r="B16" s="5" t="s">
        <v>550</v>
      </c>
      <c r="C16" s="5">
        <v>23838090</v>
      </c>
      <c r="D16" s="5">
        <v>2549183</v>
      </c>
      <c r="E16" s="5">
        <v>119575</v>
      </c>
      <c r="F16" s="5">
        <v>226103</v>
      </c>
      <c r="G16" s="5">
        <v>229526</v>
      </c>
      <c r="H16" s="5">
        <v>6095234</v>
      </c>
      <c r="I16" s="5">
        <v>351092</v>
      </c>
      <c r="J16" s="5">
        <v>622519</v>
      </c>
      <c r="K16" s="5">
        <v>107130</v>
      </c>
      <c r="L16" s="5">
        <v>207772</v>
      </c>
      <c r="M16" s="5">
        <v>191303</v>
      </c>
      <c r="N16" s="5">
        <v>485888</v>
      </c>
      <c r="O16" s="5">
        <v>278496</v>
      </c>
      <c r="P16" s="5">
        <v>12374268</v>
      </c>
    </row>
    <row r="17" spans="1:16">
      <c r="A17" s="5">
        <v>1391</v>
      </c>
      <c r="B17" s="5" t="s">
        <v>551</v>
      </c>
      <c r="C17" s="5">
        <v>915315</v>
      </c>
      <c r="D17" s="5">
        <v>33823</v>
      </c>
      <c r="E17" s="5">
        <v>16092</v>
      </c>
      <c r="F17" s="5">
        <v>33017</v>
      </c>
      <c r="G17" s="5">
        <v>21752</v>
      </c>
      <c r="H17" s="5">
        <v>267653</v>
      </c>
      <c r="I17" s="5">
        <v>49234</v>
      </c>
      <c r="J17" s="5">
        <v>51202</v>
      </c>
      <c r="K17" s="5">
        <v>5357</v>
      </c>
      <c r="L17" s="5">
        <v>82302</v>
      </c>
      <c r="M17" s="5">
        <v>24939</v>
      </c>
      <c r="N17" s="5">
        <v>56755</v>
      </c>
      <c r="O17" s="5">
        <v>28333</v>
      </c>
      <c r="P17" s="5">
        <v>244856</v>
      </c>
    </row>
    <row r="18" spans="1:16">
      <c r="A18" s="5">
        <v>1391</v>
      </c>
      <c r="B18" s="5" t="s">
        <v>552</v>
      </c>
      <c r="C18" s="5">
        <v>492255</v>
      </c>
      <c r="D18" s="5">
        <v>21992</v>
      </c>
      <c r="E18" s="5">
        <v>35747</v>
      </c>
      <c r="F18" s="5">
        <v>8286</v>
      </c>
      <c r="G18" s="5">
        <v>13875</v>
      </c>
      <c r="H18" s="5">
        <v>100004</v>
      </c>
      <c r="I18" s="5">
        <v>36142</v>
      </c>
      <c r="J18" s="5">
        <v>20558</v>
      </c>
      <c r="K18" s="5">
        <v>5986</v>
      </c>
      <c r="L18" s="5">
        <v>16636</v>
      </c>
      <c r="M18" s="5">
        <v>18419</v>
      </c>
      <c r="N18" s="5">
        <v>48525</v>
      </c>
      <c r="O18" s="5">
        <v>15793</v>
      </c>
      <c r="P18" s="5">
        <v>150292</v>
      </c>
    </row>
    <row r="19" spans="1:16">
      <c r="A19" s="5">
        <v>1391</v>
      </c>
      <c r="B19" s="5" t="s">
        <v>553</v>
      </c>
      <c r="C19" s="5">
        <v>119690</v>
      </c>
      <c r="D19" s="5">
        <v>4989</v>
      </c>
      <c r="E19" s="5">
        <v>2514</v>
      </c>
      <c r="F19" s="5">
        <v>15001</v>
      </c>
      <c r="G19" s="5">
        <v>5326</v>
      </c>
      <c r="H19" s="5">
        <v>26544</v>
      </c>
      <c r="I19" s="5">
        <v>15195</v>
      </c>
      <c r="J19" s="5">
        <v>6625</v>
      </c>
      <c r="K19" s="5">
        <v>796</v>
      </c>
      <c r="L19" s="5">
        <v>2268</v>
      </c>
      <c r="M19" s="5">
        <v>4922</v>
      </c>
      <c r="N19" s="5">
        <v>6769</v>
      </c>
      <c r="O19" s="5">
        <v>3290</v>
      </c>
      <c r="P19" s="5">
        <v>25448</v>
      </c>
    </row>
    <row r="20" spans="1:16">
      <c r="A20" s="5">
        <v>1391</v>
      </c>
      <c r="B20" s="5" t="s">
        <v>554</v>
      </c>
      <c r="C20" s="5">
        <v>2102117</v>
      </c>
      <c r="D20" s="5">
        <v>210108</v>
      </c>
      <c r="E20" s="5">
        <v>56029</v>
      </c>
      <c r="F20" s="5">
        <v>67111</v>
      </c>
      <c r="G20" s="5">
        <v>54127</v>
      </c>
      <c r="H20" s="5">
        <v>360253</v>
      </c>
      <c r="I20" s="5">
        <v>165069</v>
      </c>
      <c r="J20" s="5">
        <v>69514</v>
      </c>
      <c r="K20" s="5">
        <v>22196</v>
      </c>
      <c r="L20" s="5">
        <v>118361</v>
      </c>
      <c r="M20" s="5">
        <v>64478</v>
      </c>
      <c r="N20" s="5">
        <v>169943</v>
      </c>
      <c r="O20" s="5">
        <v>82380</v>
      </c>
      <c r="P20" s="5">
        <v>662548</v>
      </c>
    </row>
    <row r="21" spans="1:16">
      <c r="A21" s="5">
        <v>1391</v>
      </c>
      <c r="B21" s="5" t="s">
        <v>555</v>
      </c>
      <c r="C21" s="5">
        <v>3233808</v>
      </c>
      <c r="D21" s="5">
        <v>189421</v>
      </c>
      <c r="E21" s="5">
        <v>139335</v>
      </c>
      <c r="F21" s="5">
        <v>75535</v>
      </c>
      <c r="G21" s="5">
        <v>74379</v>
      </c>
      <c r="H21" s="5">
        <v>578366</v>
      </c>
      <c r="I21" s="5">
        <v>191241</v>
      </c>
      <c r="J21" s="5">
        <v>136611</v>
      </c>
      <c r="K21" s="5">
        <v>19647</v>
      </c>
      <c r="L21" s="5">
        <v>148283</v>
      </c>
      <c r="M21" s="5">
        <v>50485</v>
      </c>
      <c r="N21" s="5">
        <v>449582</v>
      </c>
      <c r="O21" s="5">
        <v>103574</v>
      </c>
      <c r="P21" s="5">
        <v>1077347</v>
      </c>
    </row>
    <row r="22" spans="1:16">
      <c r="A22" s="5">
        <v>1391</v>
      </c>
      <c r="B22" s="5" t="s">
        <v>556</v>
      </c>
      <c r="C22" s="5">
        <v>608245</v>
      </c>
      <c r="D22" s="5">
        <v>35872</v>
      </c>
      <c r="E22" s="5">
        <v>28706</v>
      </c>
      <c r="F22" s="5">
        <v>16543</v>
      </c>
      <c r="G22" s="5">
        <v>18852</v>
      </c>
      <c r="H22" s="5">
        <v>136033</v>
      </c>
      <c r="I22" s="5">
        <v>36792</v>
      </c>
      <c r="J22" s="5">
        <v>33526</v>
      </c>
      <c r="K22" s="5">
        <v>3606</v>
      </c>
      <c r="L22" s="5">
        <v>5849</v>
      </c>
      <c r="M22" s="5">
        <v>12210</v>
      </c>
      <c r="N22" s="5">
        <v>49438</v>
      </c>
      <c r="O22" s="5">
        <v>18630</v>
      </c>
      <c r="P22" s="5">
        <v>212189</v>
      </c>
    </row>
    <row r="23" spans="1:16">
      <c r="A23" s="5">
        <v>1391</v>
      </c>
      <c r="B23" s="5" t="s">
        <v>557</v>
      </c>
      <c r="C23" s="5">
        <v>195768</v>
      </c>
      <c r="D23" s="5">
        <v>6658</v>
      </c>
      <c r="E23" s="5">
        <v>4436</v>
      </c>
      <c r="F23" s="5">
        <v>35966</v>
      </c>
      <c r="G23" s="5">
        <v>3877</v>
      </c>
      <c r="H23" s="5">
        <v>38135</v>
      </c>
      <c r="I23" s="5">
        <v>14252</v>
      </c>
      <c r="J23" s="5">
        <v>9155</v>
      </c>
      <c r="K23" s="5">
        <v>3296</v>
      </c>
      <c r="L23" s="5">
        <v>11752</v>
      </c>
      <c r="M23" s="5">
        <v>5050</v>
      </c>
      <c r="N23" s="5">
        <v>9463</v>
      </c>
      <c r="O23" s="5">
        <v>4158</v>
      </c>
      <c r="P23" s="5">
        <v>49570</v>
      </c>
    </row>
    <row r="24" spans="1:16">
      <c r="A24" s="5">
        <v>1391</v>
      </c>
      <c r="B24" s="5" t="s">
        <v>558</v>
      </c>
      <c r="C24" s="5">
        <v>3329014</v>
      </c>
      <c r="D24" s="5">
        <v>158836</v>
      </c>
      <c r="E24" s="5">
        <v>38898</v>
      </c>
      <c r="F24" s="5">
        <v>187310</v>
      </c>
      <c r="G24" s="5">
        <v>45355</v>
      </c>
      <c r="H24" s="5">
        <v>379549</v>
      </c>
      <c r="I24" s="5">
        <v>47928</v>
      </c>
      <c r="J24" s="5">
        <v>119727</v>
      </c>
      <c r="K24" s="5">
        <v>6892</v>
      </c>
      <c r="L24" s="5">
        <v>321207</v>
      </c>
      <c r="M24" s="5">
        <v>78045</v>
      </c>
      <c r="N24" s="5">
        <v>334160</v>
      </c>
      <c r="O24" s="5">
        <v>49109</v>
      </c>
      <c r="P24" s="5">
        <v>1561997</v>
      </c>
    </row>
    <row r="25" spans="1:16">
      <c r="A25" s="5">
        <v>1391</v>
      </c>
      <c r="B25" s="5" t="s">
        <v>559</v>
      </c>
      <c r="C25" s="5">
        <v>796969</v>
      </c>
      <c r="D25" s="5">
        <v>119474</v>
      </c>
      <c r="E25" s="5">
        <v>61657</v>
      </c>
      <c r="F25" s="5">
        <v>12953</v>
      </c>
      <c r="G25" s="5">
        <v>8138</v>
      </c>
      <c r="H25" s="5">
        <v>93365</v>
      </c>
      <c r="I25" s="5">
        <v>50852</v>
      </c>
      <c r="J25" s="5">
        <v>15045</v>
      </c>
      <c r="K25" s="5">
        <v>6961</v>
      </c>
      <c r="L25" s="5">
        <v>59958</v>
      </c>
      <c r="M25" s="5">
        <v>19235</v>
      </c>
      <c r="N25" s="5">
        <v>34185</v>
      </c>
      <c r="O25" s="5">
        <v>12376</v>
      </c>
      <c r="P25" s="5">
        <v>302769</v>
      </c>
    </row>
    <row r="26" spans="1:16">
      <c r="A26" s="5">
        <v>1391</v>
      </c>
      <c r="B26" s="5" t="s">
        <v>560</v>
      </c>
      <c r="C26" s="5">
        <v>87548</v>
      </c>
      <c r="D26" s="5">
        <v>3612</v>
      </c>
      <c r="E26" s="5">
        <v>5024</v>
      </c>
      <c r="F26" s="5">
        <v>4674</v>
      </c>
      <c r="G26" s="5">
        <v>1621</v>
      </c>
      <c r="H26" s="5">
        <v>18799</v>
      </c>
      <c r="I26" s="5">
        <v>5383</v>
      </c>
      <c r="J26" s="5">
        <v>2469</v>
      </c>
      <c r="K26" s="5">
        <v>511</v>
      </c>
      <c r="L26" s="5">
        <v>8209</v>
      </c>
      <c r="M26" s="5">
        <v>2949</v>
      </c>
      <c r="N26" s="5">
        <v>14259</v>
      </c>
      <c r="O26" s="5">
        <v>1564</v>
      </c>
      <c r="P26" s="5">
        <v>18475</v>
      </c>
    </row>
    <row r="27" spans="1:16">
      <c r="A27" s="5">
        <v>1391</v>
      </c>
      <c r="B27" s="5" t="s">
        <v>561</v>
      </c>
      <c r="C27" s="5">
        <v>457965</v>
      </c>
      <c r="D27" s="5">
        <v>17887</v>
      </c>
      <c r="E27" s="5">
        <v>11314</v>
      </c>
      <c r="F27" s="5">
        <v>7368</v>
      </c>
      <c r="G27" s="5">
        <v>14197</v>
      </c>
      <c r="H27" s="5">
        <v>107357</v>
      </c>
      <c r="I27" s="5">
        <v>34468</v>
      </c>
      <c r="J27" s="5">
        <v>27998</v>
      </c>
      <c r="K27" s="5">
        <v>2309</v>
      </c>
      <c r="L27" s="5">
        <v>17091</v>
      </c>
      <c r="M27" s="5">
        <v>8230</v>
      </c>
      <c r="N27" s="5">
        <v>44318</v>
      </c>
      <c r="O27" s="5">
        <v>17168</v>
      </c>
      <c r="P27" s="5">
        <v>148258</v>
      </c>
    </row>
    <row r="28" spans="1:16">
      <c r="A28" s="5">
        <v>1391</v>
      </c>
      <c r="B28" s="5" t="s">
        <v>562</v>
      </c>
      <c r="C28" s="5">
        <v>1658426</v>
      </c>
      <c r="D28" s="5">
        <v>72035</v>
      </c>
      <c r="E28" s="5">
        <v>42879</v>
      </c>
      <c r="F28" s="5">
        <v>29102</v>
      </c>
      <c r="G28" s="5">
        <v>189924</v>
      </c>
      <c r="H28" s="5">
        <v>274454</v>
      </c>
      <c r="I28" s="5">
        <v>71469</v>
      </c>
      <c r="J28" s="5">
        <v>72949</v>
      </c>
      <c r="K28" s="5">
        <v>11688</v>
      </c>
      <c r="L28" s="5">
        <v>83604</v>
      </c>
      <c r="M28" s="5">
        <v>23962</v>
      </c>
      <c r="N28" s="5">
        <v>137826</v>
      </c>
      <c r="O28" s="5">
        <v>52082</v>
      </c>
      <c r="P28" s="5">
        <v>596451</v>
      </c>
    </row>
    <row r="29" spans="1:16">
      <c r="A29" s="5">
        <v>1391</v>
      </c>
      <c r="B29" s="5" t="s">
        <v>563</v>
      </c>
      <c r="C29" s="5">
        <v>413500</v>
      </c>
      <c r="D29" s="5">
        <v>16635</v>
      </c>
      <c r="E29" s="5">
        <v>12350</v>
      </c>
      <c r="F29" s="5">
        <v>4475</v>
      </c>
      <c r="G29" s="5">
        <v>4833</v>
      </c>
      <c r="H29" s="5">
        <v>31463</v>
      </c>
      <c r="I29" s="5">
        <v>19282</v>
      </c>
      <c r="J29" s="5">
        <v>8418</v>
      </c>
      <c r="K29" s="5">
        <v>159595</v>
      </c>
      <c r="L29" s="5">
        <v>18314</v>
      </c>
      <c r="M29" s="5">
        <v>15557</v>
      </c>
      <c r="N29" s="5">
        <v>15820</v>
      </c>
      <c r="O29" s="5">
        <v>4728</v>
      </c>
      <c r="P29" s="5">
        <v>102030</v>
      </c>
    </row>
    <row r="30" spans="1:16">
      <c r="A30" s="5">
        <v>1391</v>
      </c>
      <c r="B30" s="5" t="s">
        <v>564</v>
      </c>
      <c r="C30" s="5">
        <v>2700072</v>
      </c>
      <c r="D30" s="5">
        <v>148691</v>
      </c>
      <c r="E30" s="5">
        <v>72133</v>
      </c>
      <c r="F30" s="5">
        <v>53189</v>
      </c>
      <c r="G30" s="5">
        <v>67322</v>
      </c>
      <c r="H30" s="5">
        <v>583867</v>
      </c>
      <c r="I30" s="5">
        <v>95531</v>
      </c>
      <c r="J30" s="5">
        <v>113541</v>
      </c>
      <c r="K30" s="5">
        <v>8968</v>
      </c>
      <c r="L30" s="5">
        <v>119272</v>
      </c>
      <c r="M30" s="5">
        <v>111977</v>
      </c>
      <c r="N30" s="5">
        <v>278289</v>
      </c>
      <c r="O30" s="5">
        <v>111678</v>
      </c>
      <c r="P30" s="5">
        <v>935614</v>
      </c>
    </row>
    <row r="31" spans="1:16">
      <c r="A31" s="5">
        <v>1391</v>
      </c>
      <c r="B31" s="5" t="s">
        <v>565</v>
      </c>
      <c r="C31" s="5">
        <v>9391377</v>
      </c>
      <c r="D31" s="5">
        <v>3603431</v>
      </c>
      <c r="E31" s="5">
        <v>94047</v>
      </c>
      <c r="F31" s="5">
        <v>108165</v>
      </c>
      <c r="G31" s="5">
        <v>73747</v>
      </c>
      <c r="H31" s="5">
        <v>629139</v>
      </c>
      <c r="I31" s="5">
        <v>176021</v>
      </c>
      <c r="J31" s="5">
        <v>113648</v>
      </c>
      <c r="K31" s="5">
        <v>110831</v>
      </c>
      <c r="L31" s="5">
        <v>937113</v>
      </c>
      <c r="M31" s="5">
        <v>74339</v>
      </c>
      <c r="N31" s="5">
        <v>432101</v>
      </c>
      <c r="O31" s="5">
        <v>123918</v>
      </c>
      <c r="P31" s="5">
        <v>2914877</v>
      </c>
    </row>
    <row r="32" spans="1:16">
      <c r="A32" s="5">
        <v>1391</v>
      </c>
      <c r="B32" s="5" t="s">
        <v>566</v>
      </c>
      <c r="C32" s="5">
        <v>1778986</v>
      </c>
      <c r="D32" s="5">
        <v>348400</v>
      </c>
      <c r="E32" s="5">
        <v>72087</v>
      </c>
      <c r="F32" s="5">
        <v>81490</v>
      </c>
      <c r="G32" s="5">
        <v>18712</v>
      </c>
      <c r="H32" s="5">
        <v>211865</v>
      </c>
      <c r="I32" s="5">
        <v>54955</v>
      </c>
      <c r="J32" s="5">
        <v>44119</v>
      </c>
      <c r="K32" s="5">
        <v>12400</v>
      </c>
      <c r="L32" s="5">
        <v>264628</v>
      </c>
      <c r="M32" s="5">
        <v>47219</v>
      </c>
      <c r="N32" s="5">
        <v>108159</v>
      </c>
      <c r="O32" s="5">
        <v>29535</v>
      </c>
      <c r="P32" s="5">
        <v>485415</v>
      </c>
    </row>
    <row r="33" spans="1:16">
      <c r="A33" s="5">
        <v>1391</v>
      </c>
      <c r="B33" s="5" t="s">
        <v>567</v>
      </c>
      <c r="C33" s="5">
        <v>828401</v>
      </c>
      <c r="D33" s="5">
        <v>27819</v>
      </c>
      <c r="E33" s="5">
        <v>20691</v>
      </c>
      <c r="F33" s="5">
        <v>27192</v>
      </c>
      <c r="G33" s="5">
        <v>12921</v>
      </c>
      <c r="H33" s="5">
        <v>68705</v>
      </c>
      <c r="I33" s="5">
        <v>34593</v>
      </c>
      <c r="J33" s="5">
        <v>31907</v>
      </c>
      <c r="K33" s="5">
        <v>1942</v>
      </c>
      <c r="L33" s="5">
        <v>152913</v>
      </c>
      <c r="M33" s="5">
        <v>13638</v>
      </c>
      <c r="N33" s="5">
        <v>41261</v>
      </c>
      <c r="O33" s="5">
        <v>12871</v>
      </c>
      <c r="P33" s="5">
        <v>381946</v>
      </c>
    </row>
    <row r="34" spans="1:16">
      <c r="A34" s="5">
        <v>1391</v>
      </c>
      <c r="B34" s="5" t="s">
        <v>568</v>
      </c>
      <c r="C34" s="5">
        <v>3053235</v>
      </c>
      <c r="D34" s="5">
        <v>161735</v>
      </c>
      <c r="E34" s="5">
        <v>16701</v>
      </c>
      <c r="F34" s="5">
        <v>20023</v>
      </c>
      <c r="G34" s="5">
        <v>45066</v>
      </c>
      <c r="H34" s="5">
        <v>310642</v>
      </c>
      <c r="I34" s="5">
        <v>64354</v>
      </c>
      <c r="J34" s="5">
        <v>117793</v>
      </c>
      <c r="K34" s="5">
        <v>8833</v>
      </c>
      <c r="L34" s="5">
        <v>52095</v>
      </c>
      <c r="M34" s="5">
        <v>35196</v>
      </c>
      <c r="N34" s="5">
        <v>180667</v>
      </c>
      <c r="O34" s="5">
        <v>62136</v>
      </c>
      <c r="P34" s="5">
        <v>1977994</v>
      </c>
    </row>
  </sheetData>
  <mergeCells count="2">
    <mergeCell ref="C1:P1"/>
    <mergeCell ref="A1:B1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4"/>
  <sheetViews>
    <sheetView rightToLeft="1" workbookViewId="0">
      <selection sqref="A1:B1"/>
    </sheetView>
  </sheetViews>
  <sheetFormatPr defaultRowHeight="15"/>
  <cols>
    <col min="2" max="2" width="17.7109375" style="4" bestFit="1" customWidth="1"/>
    <col min="3" max="3" width="13.28515625" style="3" customWidth="1"/>
    <col min="4" max="4" width="18.85546875" style="3" customWidth="1"/>
    <col min="5" max="5" width="16.28515625" style="3" customWidth="1"/>
    <col min="6" max="7" width="13" style="3" customWidth="1"/>
    <col min="8" max="8" width="12.7109375" style="3" customWidth="1"/>
    <col min="9" max="9" width="14" style="3" customWidth="1"/>
    <col min="10" max="10" width="12.5703125" style="3" customWidth="1"/>
    <col min="11" max="11" width="12.85546875" style="3" customWidth="1"/>
    <col min="12" max="12" width="15.5703125" style="3" customWidth="1"/>
    <col min="13" max="13" width="16.140625" style="3" customWidth="1"/>
    <col min="14" max="14" width="13.85546875" style="3" customWidth="1"/>
  </cols>
  <sheetData>
    <row r="1" spans="1:14" ht="15.75" thickBot="1">
      <c r="A1" s="7" t="s">
        <v>159</v>
      </c>
      <c r="B1" s="7"/>
      <c r="C1" s="6" t="str">
        <f>CONCATENATE("18-",'فهرست جداول'!E9,"-",MID('فهرست جداول'!A1, 58,10), "                  (میلیون ریال)")</f>
        <v>18-دریافتی خدمات غیر صنعتی کارگاه‏ها بر حسب استان-91 کل کشور                  (میلیون ریال)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39" customHeight="1" thickBot="1">
      <c r="A2" s="34" t="s">
        <v>128</v>
      </c>
      <c r="B2" s="34" t="s">
        <v>152</v>
      </c>
      <c r="C2" s="35" t="s">
        <v>68</v>
      </c>
      <c r="D2" s="35" t="s">
        <v>69</v>
      </c>
      <c r="E2" s="35" t="s">
        <v>70</v>
      </c>
      <c r="F2" s="35" t="s">
        <v>71</v>
      </c>
      <c r="G2" s="35" t="s">
        <v>72</v>
      </c>
      <c r="H2" s="35" t="s">
        <v>73</v>
      </c>
      <c r="I2" s="35" t="s">
        <v>81</v>
      </c>
      <c r="J2" s="35" t="s">
        <v>82</v>
      </c>
      <c r="K2" s="35" t="s">
        <v>83</v>
      </c>
      <c r="L2" s="35" t="s">
        <v>84</v>
      </c>
      <c r="M2" s="35" t="s">
        <v>85</v>
      </c>
      <c r="N2" s="35" t="s">
        <v>80</v>
      </c>
    </row>
    <row r="3" spans="1:14">
      <c r="A3" s="5">
        <v>1391</v>
      </c>
      <c r="B3" s="5" t="s">
        <v>537</v>
      </c>
      <c r="C3" s="5">
        <v>7806040</v>
      </c>
      <c r="D3" s="5">
        <v>1115454</v>
      </c>
      <c r="E3" s="5">
        <v>590240</v>
      </c>
      <c r="F3" s="5">
        <v>164408</v>
      </c>
      <c r="G3" s="5">
        <v>2254</v>
      </c>
      <c r="H3" s="5">
        <v>400549</v>
      </c>
      <c r="I3" s="5">
        <v>404874</v>
      </c>
      <c r="J3" s="5">
        <v>2743</v>
      </c>
      <c r="K3" s="5">
        <v>49016</v>
      </c>
      <c r="L3" s="5">
        <v>23025</v>
      </c>
      <c r="M3" s="5">
        <v>32538</v>
      </c>
      <c r="N3" s="5">
        <v>5020939</v>
      </c>
    </row>
    <row r="4" spans="1:14">
      <c r="A4" s="5">
        <v>1391</v>
      </c>
      <c r="B4" s="5" t="s">
        <v>538</v>
      </c>
      <c r="C4" s="5">
        <v>225814</v>
      </c>
      <c r="D4" s="5">
        <v>6517</v>
      </c>
      <c r="E4" s="5">
        <v>5702</v>
      </c>
      <c r="F4" s="5">
        <v>72</v>
      </c>
      <c r="G4" s="5">
        <v>2</v>
      </c>
      <c r="H4" s="5">
        <v>19858</v>
      </c>
      <c r="I4" s="5">
        <v>10400</v>
      </c>
      <c r="J4" s="5">
        <v>690</v>
      </c>
      <c r="K4" s="5">
        <v>2633</v>
      </c>
      <c r="L4" s="5">
        <v>576</v>
      </c>
      <c r="M4" s="5">
        <v>0</v>
      </c>
      <c r="N4" s="5">
        <v>179365</v>
      </c>
    </row>
    <row r="5" spans="1:14">
      <c r="A5" s="5">
        <v>1391</v>
      </c>
      <c r="B5" s="5" t="s">
        <v>539</v>
      </c>
      <c r="C5" s="5">
        <v>24150</v>
      </c>
      <c r="D5" s="5">
        <v>1209</v>
      </c>
      <c r="E5" s="5">
        <v>330</v>
      </c>
      <c r="F5" s="5">
        <v>2166</v>
      </c>
      <c r="G5" s="5">
        <v>0</v>
      </c>
      <c r="H5" s="5">
        <v>12580</v>
      </c>
      <c r="I5" s="5">
        <v>7091</v>
      </c>
      <c r="J5" s="5">
        <v>0</v>
      </c>
      <c r="K5" s="5">
        <v>0</v>
      </c>
      <c r="L5" s="5">
        <v>0</v>
      </c>
      <c r="M5" s="5">
        <v>0</v>
      </c>
      <c r="N5" s="5">
        <v>774</v>
      </c>
    </row>
    <row r="6" spans="1:14">
      <c r="A6" s="5">
        <v>1391</v>
      </c>
      <c r="B6" s="5" t="s">
        <v>540</v>
      </c>
      <c r="C6" s="5">
        <v>10219</v>
      </c>
      <c r="D6" s="5">
        <v>76</v>
      </c>
      <c r="E6" s="5">
        <v>3018</v>
      </c>
      <c r="F6" s="5">
        <v>0</v>
      </c>
      <c r="G6" s="5">
        <v>0</v>
      </c>
      <c r="H6" s="5">
        <v>93</v>
      </c>
      <c r="I6" s="5">
        <v>4795</v>
      </c>
      <c r="J6" s="5">
        <v>0</v>
      </c>
      <c r="K6" s="5">
        <v>0</v>
      </c>
      <c r="L6" s="5">
        <v>0</v>
      </c>
      <c r="M6" s="5">
        <v>0</v>
      </c>
      <c r="N6" s="5">
        <v>2237</v>
      </c>
    </row>
    <row r="7" spans="1:14">
      <c r="A7" s="5">
        <v>1391</v>
      </c>
      <c r="B7" s="5" t="s">
        <v>541</v>
      </c>
      <c r="C7" s="5">
        <v>229325</v>
      </c>
      <c r="D7" s="5">
        <v>17366</v>
      </c>
      <c r="E7" s="5">
        <v>104185</v>
      </c>
      <c r="F7" s="5">
        <v>6176</v>
      </c>
      <c r="G7" s="5">
        <v>0</v>
      </c>
      <c r="H7" s="5">
        <v>36235</v>
      </c>
      <c r="I7" s="5">
        <v>19848</v>
      </c>
      <c r="J7" s="5">
        <v>2</v>
      </c>
      <c r="K7" s="5">
        <v>680</v>
      </c>
      <c r="L7" s="5">
        <v>514</v>
      </c>
      <c r="M7" s="5">
        <v>26</v>
      </c>
      <c r="N7" s="5">
        <v>44293</v>
      </c>
    </row>
    <row r="8" spans="1:14">
      <c r="A8" s="5">
        <v>1391</v>
      </c>
      <c r="B8" s="5" t="s">
        <v>542</v>
      </c>
      <c r="C8" s="5">
        <v>173850</v>
      </c>
      <c r="D8" s="5">
        <v>3019</v>
      </c>
      <c r="E8" s="5">
        <v>17750</v>
      </c>
      <c r="F8" s="5">
        <v>231</v>
      </c>
      <c r="G8" s="5">
        <v>63</v>
      </c>
      <c r="H8" s="5">
        <v>3043</v>
      </c>
      <c r="I8" s="5">
        <v>8174</v>
      </c>
      <c r="J8" s="5">
        <v>0</v>
      </c>
      <c r="K8" s="5">
        <v>403</v>
      </c>
      <c r="L8" s="5">
        <v>1754</v>
      </c>
      <c r="M8" s="5">
        <v>0</v>
      </c>
      <c r="N8" s="5">
        <v>139413</v>
      </c>
    </row>
    <row r="9" spans="1:14">
      <c r="A9" s="5">
        <v>1391</v>
      </c>
      <c r="B9" s="5" t="s">
        <v>543</v>
      </c>
      <c r="C9" s="5">
        <v>2904</v>
      </c>
      <c r="D9" s="5">
        <v>0</v>
      </c>
      <c r="E9" s="5">
        <v>188</v>
      </c>
      <c r="F9" s="5">
        <v>0</v>
      </c>
      <c r="G9" s="5">
        <v>0</v>
      </c>
      <c r="H9" s="5">
        <v>2136</v>
      </c>
      <c r="I9" s="5">
        <v>580</v>
      </c>
      <c r="J9" s="5">
        <v>0</v>
      </c>
      <c r="K9" s="5">
        <v>0</v>
      </c>
      <c r="L9" s="5">
        <v>0</v>
      </c>
      <c r="M9" s="5">
        <v>0</v>
      </c>
      <c r="N9" s="5">
        <v>0</v>
      </c>
    </row>
    <row r="10" spans="1:14">
      <c r="A10" s="5">
        <v>1391</v>
      </c>
      <c r="B10" s="5" t="s">
        <v>544</v>
      </c>
      <c r="C10" s="5">
        <v>142894</v>
      </c>
      <c r="D10" s="5">
        <v>0</v>
      </c>
      <c r="E10" s="5">
        <v>10649</v>
      </c>
      <c r="F10" s="5">
        <v>32091</v>
      </c>
      <c r="G10" s="5">
        <v>0</v>
      </c>
      <c r="H10" s="5">
        <v>2995</v>
      </c>
      <c r="I10" s="5">
        <v>94646</v>
      </c>
      <c r="J10" s="5">
        <v>0</v>
      </c>
      <c r="K10" s="5">
        <v>414</v>
      </c>
      <c r="L10" s="5">
        <v>2099</v>
      </c>
      <c r="M10" s="5">
        <v>0</v>
      </c>
      <c r="N10" s="5">
        <v>0</v>
      </c>
    </row>
    <row r="11" spans="1:14">
      <c r="A11" s="5">
        <v>1391</v>
      </c>
      <c r="B11" s="5" t="s">
        <v>545</v>
      </c>
      <c r="C11" s="5">
        <v>3249807</v>
      </c>
      <c r="D11" s="5">
        <v>77329</v>
      </c>
      <c r="E11" s="5">
        <v>298821</v>
      </c>
      <c r="F11" s="5">
        <v>22063</v>
      </c>
      <c r="G11" s="5">
        <v>76</v>
      </c>
      <c r="H11" s="5">
        <v>51854</v>
      </c>
      <c r="I11" s="5">
        <v>25848</v>
      </c>
      <c r="J11" s="5">
        <v>1487</v>
      </c>
      <c r="K11" s="5">
        <v>23858</v>
      </c>
      <c r="L11" s="5">
        <v>4737</v>
      </c>
      <c r="M11" s="5">
        <v>15639</v>
      </c>
      <c r="N11" s="5">
        <v>2728094</v>
      </c>
    </row>
    <row r="12" spans="1:14">
      <c r="A12" s="5">
        <v>1391</v>
      </c>
      <c r="B12" s="5" t="s">
        <v>546</v>
      </c>
      <c r="C12" s="5">
        <v>1670</v>
      </c>
      <c r="D12" s="5">
        <v>0</v>
      </c>
      <c r="E12" s="5">
        <v>820</v>
      </c>
      <c r="F12" s="5">
        <v>800</v>
      </c>
      <c r="G12" s="5">
        <v>0</v>
      </c>
      <c r="H12" s="5">
        <v>0</v>
      </c>
      <c r="I12" s="5">
        <v>49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</row>
    <row r="13" spans="1:14">
      <c r="A13" s="5">
        <v>1391</v>
      </c>
      <c r="B13" s="5" t="s">
        <v>547</v>
      </c>
      <c r="C13" s="5">
        <v>2392</v>
      </c>
      <c r="D13" s="5">
        <v>26</v>
      </c>
      <c r="E13" s="5">
        <v>33</v>
      </c>
      <c r="F13" s="5">
        <v>240</v>
      </c>
      <c r="G13" s="5">
        <v>0</v>
      </c>
      <c r="H13" s="5">
        <v>1838</v>
      </c>
      <c r="I13" s="5">
        <v>50</v>
      </c>
      <c r="J13" s="5">
        <v>0</v>
      </c>
      <c r="K13" s="5">
        <v>0</v>
      </c>
      <c r="L13" s="5">
        <v>20</v>
      </c>
      <c r="M13" s="5">
        <v>0</v>
      </c>
      <c r="N13" s="5">
        <v>185</v>
      </c>
    </row>
    <row r="14" spans="1:14">
      <c r="A14" s="5">
        <v>1391</v>
      </c>
      <c r="B14" s="5" t="s">
        <v>548</v>
      </c>
      <c r="C14" s="5">
        <v>561746</v>
      </c>
      <c r="D14" s="5">
        <v>3471</v>
      </c>
      <c r="E14" s="5">
        <v>41933</v>
      </c>
      <c r="F14" s="5">
        <v>25876</v>
      </c>
      <c r="G14" s="5">
        <v>0</v>
      </c>
      <c r="H14" s="5">
        <v>47438</v>
      </c>
      <c r="I14" s="5">
        <v>74762</v>
      </c>
      <c r="J14" s="5">
        <v>0</v>
      </c>
      <c r="K14" s="5">
        <v>366</v>
      </c>
      <c r="L14" s="5">
        <v>4781</v>
      </c>
      <c r="M14" s="5">
        <v>0</v>
      </c>
      <c r="N14" s="5">
        <v>363119</v>
      </c>
    </row>
    <row r="15" spans="1:14">
      <c r="A15" s="5">
        <v>1391</v>
      </c>
      <c r="B15" s="5" t="s">
        <v>549</v>
      </c>
      <c r="C15" s="5">
        <v>91631</v>
      </c>
      <c r="D15" s="5">
        <v>26958</v>
      </c>
      <c r="E15" s="5">
        <v>789</v>
      </c>
      <c r="F15" s="5">
        <v>1948</v>
      </c>
      <c r="G15" s="5">
        <v>0</v>
      </c>
      <c r="H15" s="5">
        <v>6471</v>
      </c>
      <c r="I15" s="5">
        <v>21</v>
      </c>
      <c r="J15" s="5">
        <v>0</v>
      </c>
      <c r="K15" s="5">
        <v>0</v>
      </c>
      <c r="L15" s="5">
        <v>35</v>
      </c>
      <c r="M15" s="5">
        <v>0</v>
      </c>
      <c r="N15" s="5">
        <v>55408</v>
      </c>
    </row>
    <row r="16" spans="1:14">
      <c r="A16" s="5">
        <v>1391</v>
      </c>
      <c r="B16" s="5" t="s">
        <v>550</v>
      </c>
      <c r="C16" s="5">
        <v>1209135</v>
      </c>
      <c r="D16" s="5">
        <v>21312</v>
      </c>
      <c r="E16" s="5">
        <v>2150</v>
      </c>
      <c r="F16" s="5">
        <v>17659</v>
      </c>
      <c r="G16" s="5">
        <v>1418</v>
      </c>
      <c r="H16" s="5">
        <v>34313</v>
      </c>
      <c r="I16" s="5">
        <v>4770</v>
      </c>
      <c r="J16" s="5">
        <v>495</v>
      </c>
      <c r="K16" s="5">
        <v>0</v>
      </c>
      <c r="L16" s="5">
        <v>1661</v>
      </c>
      <c r="M16" s="5">
        <v>0</v>
      </c>
      <c r="N16" s="5">
        <v>1125357</v>
      </c>
    </row>
    <row r="17" spans="1:14">
      <c r="A17" s="5">
        <v>1391</v>
      </c>
      <c r="B17" s="5" t="s">
        <v>551</v>
      </c>
      <c r="C17" s="5">
        <v>14589</v>
      </c>
      <c r="D17" s="5">
        <v>2699</v>
      </c>
      <c r="E17" s="5">
        <v>1801</v>
      </c>
      <c r="F17" s="5">
        <v>3853</v>
      </c>
      <c r="G17" s="5">
        <v>0</v>
      </c>
      <c r="H17" s="5">
        <v>3241</v>
      </c>
      <c r="I17" s="5">
        <v>563</v>
      </c>
      <c r="J17" s="5">
        <v>0</v>
      </c>
      <c r="K17" s="5">
        <v>0</v>
      </c>
      <c r="L17" s="5">
        <v>311</v>
      </c>
      <c r="M17" s="5">
        <v>19</v>
      </c>
      <c r="N17" s="5">
        <v>2101</v>
      </c>
    </row>
    <row r="18" spans="1:14">
      <c r="A18" s="5">
        <v>1391</v>
      </c>
      <c r="B18" s="5" t="s">
        <v>552</v>
      </c>
      <c r="C18" s="5">
        <v>4340</v>
      </c>
      <c r="D18" s="5">
        <v>0</v>
      </c>
      <c r="E18" s="5">
        <v>178</v>
      </c>
      <c r="F18" s="5">
        <v>120</v>
      </c>
      <c r="G18" s="5">
        <v>0</v>
      </c>
      <c r="H18" s="5">
        <v>4</v>
      </c>
      <c r="I18" s="5">
        <v>573</v>
      </c>
      <c r="J18" s="5">
        <v>0</v>
      </c>
      <c r="K18" s="5">
        <v>0</v>
      </c>
      <c r="L18" s="5">
        <v>174</v>
      </c>
      <c r="M18" s="5">
        <v>0</v>
      </c>
      <c r="N18" s="5">
        <v>3290</v>
      </c>
    </row>
    <row r="19" spans="1:14">
      <c r="A19" s="5">
        <v>1391</v>
      </c>
      <c r="B19" s="5" t="s">
        <v>553</v>
      </c>
      <c r="C19" s="5">
        <v>58277</v>
      </c>
      <c r="D19" s="5">
        <v>0</v>
      </c>
      <c r="E19" s="5">
        <v>500</v>
      </c>
      <c r="F19" s="5">
        <v>6275</v>
      </c>
      <c r="G19" s="5">
        <v>0</v>
      </c>
      <c r="H19" s="5">
        <v>34853</v>
      </c>
      <c r="I19" s="5">
        <v>94</v>
      </c>
      <c r="J19" s="5">
        <v>0</v>
      </c>
      <c r="K19" s="5">
        <v>0</v>
      </c>
      <c r="L19" s="5">
        <v>0</v>
      </c>
      <c r="M19" s="5">
        <v>0</v>
      </c>
      <c r="N19" s="5">
        <v>16555</v>
      </c>
    </row>
    <row r="20" spans="1:14">
      <c r="A20" s="5">
        <v>1391</v>
      </c>
      <c r="B20" s="5" t="s">
        <v>554</v>
      </c>
      <c r="C20" s="5">
        <v>990154</v>
      </c>
      <c r="D20" s="5">
        <v>779620</v>
      </c>
      <c r="E20" s="5">
        <v>2865</v>
      </c>
      <c r="F20" s="5">
        <v>3826</v>
      </c>
      <c r="G20" s="5">
        <v>664</v>
      </c>
      <c r="H20" s="5">
        <v>7607</v>
      </c>
      <c r="I20" s="5">
        <v>9881</v>
      </c>
      <c r="J20" s="5">
        <v>0</v>
      </c>
      <c r="K20" s="5">
        <v>4</v>
      </c>
      <c r="L20" s="5">
        <v>123</v>
      </c>
      <c r="M20" s="5">
        <v>0</v>
      </c>
      <c r="N20" s="5">
        <v>185563</v>
      </c>
    </row>
    <row r="21" spans="1:14">
      <c r="A21" s="5">
        <v>1391</v>
      </c>
      <c r="B21" s="5" t="s">
        <v>555</v>
      </c>
      <c r="C21" s="5">
        <v>232456</v>
      </c>
      <c r="D21" s="5">
        <v>48626</v>
      </c>
      <c r="E21" s="5">
        <v>37378</v>
      </c>
      <c r="F21" s="5">
        <v>1443</v>
      </c>
      <c r="G21" s="5">
        <v>8</v>
      </c>
      <c r="H21" s="5">
        <v>9082</v>
      </c>
      <c r="I21" s="5">
        <v>3838</v>
      </c>
      <c r="J21" s="5">
        <v>0</v>
      </c>
      <c r="K21" s="5">
        <v>13718</v>
      </c>
      <c r="L21" s="5">
        <v>579</v>
      </c>
      <c r="M21" s="5">
        <v>16769</v>
      </c>
      <c r="N21" s="5">
        <v>101014</v>
      </c>
    </row>
    <row r="22" spans="1:14">
      <c r="A22" s="5">
        <v>1391</v>
      </c>
      <c r="B22" s="5" t="s">
        <v>556</v>
      </c>
      <c r="C22" s="5">
        <v>12929</v>
      </c>
      <c r="D22" s="5">
        <v>1580</v>
      </c>
      <c r="E22" s="5">
        <v>1100</v>
      </c>
      <c r="F22" s="5">
        <v>0</v>
      </c>
      <c r="G22" s="5">
        <v>0</v>
      </c>
      <c r="H22" s="5">
        <v>1809</v>
      </c>
      <c r="I22" s="5">
        <v>560</v>
      </c>
      <c r="J22" s="5">
        <v>0</v>
      </c>
      <c r="K22" s="5">
        <v>288</v>
      </c>
      <c r="L22" s="5">
        <v>1094</v>
      </c>
      <c r="M22" s="5">
        <v>54</v>
      </c>
      <c r="N22" s="5">
        <v>6443</v>
      </c>
    </row>
    <row r="23" spans="1:14">
      <c r="A23" s="5">
        <v>1391</v>
      </c>
      <c r="B23" s="5" t="s">
        <v>557</v>
      </c>
      <c r="C23" s="5">
        <v>1221</v>
      </c>
      <c r="D23" s="5">
        <v>12</v>
      </c>
      <c r="E23" s="5">
        <v>133</v>
      </c>
      <c r="F23" s="5">
        <v>0</v>
      </c>
      <c r="G23" s="5">
        <v>0</v>
      </c>
      <c r="H23" s="5">
        <v>420</v>
      </c>
      <c r="I23" s="5">
        <v>243</v>
      </c>
      <c r="J23" s="5">
        <v>0</v>
      </c>
      <c r="K23" s="5">
        <v>0</v>
      </c>
      <c r="L23" s="5">
        <v>115</v>
      </c>
      <c r="M23" s="5">
        <v>0</v>
      </c>
      <c r="N23" s="5">
        <v>297</v>
      </c>
    </row>
    <row r="24" spans="1:14">
      <c r="A24" s="5">
        <v>1391</v>
      </c>
      <c r="B24" s="5" t="s">
        <v>558</v>
      </c>
      <c r="C24" s="5">
        <v>39015</v>
      </c>
      <c r="D24" s="5">
        <v>3976</v>
      </c>
      <c r="E24" s="5">
        <v>1960</v>
      </c>
      <c r="F24" s="5">
        <v>3035</v>
      </c>
      <c r="G24" s="5">
        <v>1</v>
      </c>
      <c r="H24" s="5">
        <v>3877</v>
      </c>
      <c r="I24" s="5">
        <v>18788</v>
      </c>
      <c r="J24" s="5">
        <v>0</v>
      </c>
      <c r="K24" s="5">
        <v>2193</v>
      </c>
      <c r="L24" s="5">
        <v>2700</v>
      </c>
      <c r="M24" s="5">
        <v>0</v>
      </c>
      <c r="N24" s="5">
        <v>2483</v>
      </c>
    </row>
    <row r="25" spans="1:14">
      <c r="A25" s="5">
        <v>1391</v>
      </c>
      <c r="B25" s="5" t="s">
        <v>559</v>
      </c>
      <c r="C25" s="5">
        <v>85586</v>
      </c>
      <c r="D25" s="5">
        <v>0</v>
      </c>
      <c r="E25" s="5">
        <v>265</v>
      </c>
      <c r="F25" s="5">
        <v>4270</v>
      </c>
      <c r="G25" s="5">
        <v>18</v>
      </c>
      <c r="H25" s="5">
        <v>371</v>
      </c>
      <c r="I25" s="5">
        <v>77426</v>
      </c>
      <c r="J25" s="5">
        <v>0</v>
      </c>
      <c r="K25" s="5">
        <v>0</v>
      </c>
      <c r="L25" s="5">
        <v>296</v>
      </c>
      <c r="M25" s="5">
        <v>0</v>
      </c>
      <c r="N25" s="5">
        <v>2940</v>
      </c>
    </row>
    <row r="26" spans="1:14">
      <c r="A26" s="5">
        <v>1391</v>
      </c>
      <c r="B26" s="5" t="s">
        <v>560</v>
      </c>
      <c r="C26" s="5">
        <v>1145</v>
      </c>
      <c r="D26" s="5">
        <v>0</v>
      </c>
      <c r="E26" s="5">
        <v>625</v>
      </c>
      <c r="F26" s="5">
        <v>480</v>
      </c>
      <c r="G26" s="5">
        <v>0</v>
      </c>
      <c r="H26" s="5">
        <v>0</v>
      </c>
      <c r="I26" s="5">
        <v>40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</row>
    <row r="27" spans="1:14">
      <c r="A27" s="5">
        <v>1391</v>
      </c>
      <c r="B27" s="5" t="s">
        <v>561</v>
      </c>
      <c r="C27" s="5">
        <v>31348</v>
      </c>
      <c r="D27" s="5">
        <v>144</v>
      </c>
      <c r="E27" s="5">
        <v>1945</v>
      </c>
      <c r="F27" s="5">
        <v>0</v>
      </c>
      <c r="G27" s="5">
        <v>0</v>
      </c>
      <c r="H27" s="5">
        <v>11927</v>
      </c>
      <c r="I27" s="5">
        <v>8798</v>
      </c>
      <c r="J27" s="5">
        <v>0</v>
      </c>
      <c r="K27" s="5">
        <v>0</v>
      </c>
      <c r="L27" s="5">
        <v>70</v>
      </c>
      <c r="M27" s="5">
        <v>0</v>
      </c>
      <c r="N27" s="5">
        <v>8465</v>
      </c>
    </row>
    <row r="28" spans="1:14">
      <c r="A28" s="5">
        <v>1391</v>
      </c>
      <c r="B28" s="5" t="s">
        <v>562</v>
      </c>
      <c r="C28" s="5">
        <v>30496</v>
      </c>
      <c r="D28" s="5">
        <v>3181</v>
      </c>
      <c r="E28" s="5">
        <v>4548</v>
      </c>
      <c r="F28" s="5">
        <v>3057</v>
      </c>
      <c r="G28" s="5">
        <v>2</v>
      </c>
      <c r="H28" s="5">
        <v>7562</v>
      </c>
      <c r="I28" s="5">
        <v>2629</v>
      </c>
      <c r="J28" s="5">
        <v>69</v>
      </c>
      <c r="K28" s="5">
        <v>0</v>
      </c>
      <c r="L28" s="5">
        <v>287</v>
      </c>
      <c r="M28" s="5">
        <v>0</v>
      </c>
      <c r="N28" s="5">
        <v>9160</v>
      </c>
    </row>
    <row r="29" spans="1:14">
      <c r="A29" s="5">
        <v>1391</v>
      </c>
      <c r="B29" s="5" t="s">
        <v>563</v>
      </c>
      <c r="C29" s="5">
        <v>17349</v>
      </c>
      <c r="D29" s="5">
        <v>0</v>
      </c>
      <c r="E29" s="5">
        <v>4898</v>
      </c>
      <c r="F29" s="5">
        <v>0</v>
      </c>
      <c r="G29" s="5">
        <v>0</v>
      </c>
      <c r="H29" s="5">
        <v>0</v>
      </c>
      <c r="I29" s="5">
        <v>1134</v>
      </c>
      <c r="J29" s="5">
        <v>0</v>
      </c>
      <c r="K29" s="5">
        <v>15</v>
      </c>
      <c r="L29" s="5">
        <v>10</v>
      </c>
      <c r="M29" s="5">
        <v>0</v>
      </c>
      <c r="N29" s="5">
        <v>11293</v>
      </c>
    </row>
    <row r="30" spans="1:14">
      <c r="A30" s="5">
        <v>1391</v>
      </c>
      <c r="B30" s="5" t="s">
        <v>564</v>
      </c>
      <c r="C30" s="5">
        <v>141781</v>
      </c>
      <c r="D30" s="5">
        <v>9747</v>
      </c>
      <c r="E30" s="5">
        <v>27667</v>
      </c>
      <c r="F30" s="5">
        <v>399</v>
      </c>
      <c r="G30" s="5">
        <v>0</v>
      </c>
      <c r="H30" s="5">
        <v>87028</v>
      </c>
      <c r="I30" s="5">
        <v>4558</v>
      </c>
      <c r="J30" s="5">
        <v>0</v>
      </c>
      <c r="K30" s="5">
        <v>58</v>
      </c>
      <c r="L30" s="5">
        <v>44</v>
      </c>
      <c r="M30" s="5">
        <v>26</v>
      </c>
      <c r="N30" s="5">
        <v>12252</v>
      </c>
    </row>
    <row r="31" spans="1:14">
      <c r="A31" s="5">
        <v>1391</v>
      </c>
      <c r="B31" s="5" t="s">
        <v>565</v>
      </c>
      <c r="C31" s="5">
        <v>166860</v>
      </c>
      <c r="D31" s="5">
        <v>108024</v>
      </c>
      <c r="E31" s="5">
        <v>10698</v>
      </c>
      <c r="F31" s="5">
        <v>22</v>
      </c>
      <c r="G31" s="5">
        <v>0</v>
      </c>
      <c r="H31" s="5">
        <v>4440</v>
      </c>
      <c r="I31" s="5">
        <v>21863</v>
      </c>
      <c r="J31" s="5">
        <v>0</v>
      </c>
      <c r="K31" s="5">
        <v>4385</v>
      </c>
      <c r="L31" s="5">
        <v>744</v>
      </c>
      <c r="M31" s="5">
        <v>0</v>
      </c>
      <c r="N31" s="5">
        <v>16684</v>
      </c>
    </row>
    <row r="32" spans="1:14">
      <c r="A32" s="5">
        <v>1391</v>
      </c>
      <c r="B32" s="5" t="s">
        <v>566</v>
      </c>
      <c r="C32" s="5">
        <v>30431</v>
      </c>
      <c r="D32" s="5">
        <v>0</v>
      </c>
      <c r="E32" s="5">
        <v>32</v>
      </c>
      <c r="F32" s="5">
        <v>28305</v>
      </c>
      <c r="G32" s="5">
        <v>0</v>
      </c>
      <c r="H32" s="5">
        <v>0</v>
      </c>
      <c r="I32" s="5">
        <v>653</v>
      </c>
      <c r="J32" s="5">
        <v>0</v>
      </c>
      <c r="K32" s="5">
        <v>0</v>
      </c>
      <c r="L32" s="5">
        <v>0</v>
      </c>
      <c r="M32" s="5">
        <v>0</v>
      </c>
      <c r="N32" s="5">
        <v>1441</v>
      </c>
    </row>
    <row r="33" spans="1:14">
      <c r="A33" s="5">
        <v>1391</v>
      </c>
      <c r="B33" s="5" t="s">
        <v>567</v>
      </c>
      <c r="C33" s="5">
        <v>7179</v>
      </c>
      <c r="D33" s="5">
        <v>441</v>
      </c>
      <c r="E33" s="5">
        <v>547</v>
      </c>
      <c r="F33" s="5">
        <v>0</v>
      </c>
      <c r="G33" s="5">
        <v>0</v>
      </c>
      <c r="H33" s="5">
        <v>2419</v>
      </c>
      <c r="I33" s="5">
        <v>757</v>
      </c>
      <c r="J33" s="5">
        <v>0</v>
      </c>
      <c r="K33" s="5">
        <v>0</v>
      </c>
      <c r="L33" s="5">
        <v>300</v>
      </c>
      <c r="M33" s="5">
        <v>4</v>
      </c>
      <c r="N33" s="5">
        <v>2712</v>
      </c>
    </row>
    <row r="34" spans="1:14">
      <c r="A34" s="5">
        <v>1391</v>
      </c>
      <c r="B34" s="5" t="s">
        <v>568</v>
      </c>
      <c r="C34" s="5">
        <v>15349</v>
      </c>
      <c r="D34" s="5">
        <v>121</v>
      </c>
      <c r="E34" s="5">
        <v>6730</v>
      </c>
      <c r="F34" s="5">
        <v>0</v>
      </c>
      <c r="G34" s="5">
        <v>0</v>
      </c>
      <c r="H34" s="5">
        <v>7055</v>
      </c>
      <c r="I34" s="5">
        <v>1443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</row>
  </sheetData>
  <mergeCells count="2">
    <mergeCell ref="C1:N1"/>
    <mergeCell ref="A1:B1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230"/>
  <sheetViews>
    <sheetView rightToLeft="1" zoomScaleNormal="100" workbookViewId="0">
      <selection sqref="A1:B1"/>
    </sheetView>
  </sheetViews>
  <sheetFormatPr defaultRowHeight="15"/>
  <cols>
    <col min="1" max="1" width="8.85546875" style="3" customWidth="1"/>
    <col min="2" max="2" width="11.140625" style="3" bestFit="1" customWidth="1"/>
    <col min="3" max="3" width="11.28515625" style="4" customWidth="1"/>
    <col min="4" max="4" width="58.7109375" style="3" customWidth="1"/>
    <col min="5" max="6" width="14.42578125" style="3" customWidth="1"/>
    <col min="7" max="7" width="16.28515625" style="3" customWidth="1"/>
    <col min="8" max="9" width="13" style="3" customWidth="1"/>
    <col min="10" max="10" width="12.7109375" style="3" customWidth="1"/>
    <col min="11" max="11" width="14" style="3" customWidth="1"/>
    <col min="12" max="12" width="12.5703125" style="3" customWidth="1"/>
    <col min="13" max="13" width="13.28515625" style="3" customWidth="1"/>
    <col min="14" max="14" width="22.7109375" style="3" customWidth="1"/>
    <col min="15" max="15" width="13.28515625" style="3" customWidth="1"/>
    <col min="16" max="16" width="14.7109375" style="3" customWidth="1"/>
    <col min="17" max="19" width="13.28515625" style="3" customWidth="1"/>
    <col min="20" max="20" width="16.85546875" style="3" customWidth="1"/>
    <col min="21" max="21" width="18.7109375" style="3" customWidth="1"/>
    <col min="22" max="22" width="16.140625" style="3" customWidth="1"/>
    <col min="23" max="24" width="14" style="3" bestFit="1" customWidth="1"/>
    <col min="25" max="25" width="12" style="3" customWidth="1"/>
    <col min="26" max="26" width="13.5703125" style="3" customWidth="1"/>
    <col min="27" max="27" width="15.7109375" style="3" customWidth="1"/>
  </cols>
  <sheetData>
    <row r="1" spans="1:27" ht="15.75" thickBot="1">
      <c r="A1" s="7" t="s">
        <v>159</v>
      </c>
      <c r="B1" s="7"/>
      <c r="C1" s="6" t="str">
        <f>CONCATENATE("1-",'فهرست جداول'!B2,"-",MID('فهرست جداول'!A1, 58,10), "                  (میلیون ریال)")</f>
        <v>1-خلاصه آمار کارگاه‏ها بر حسب فعالیت-91 کل کشور                  (میلیون ریال)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ht="21" customHeight="1" thickBot="1">
      <c r="A2" s="17" t="s">
        <v>128</v>
      </c>
      <c r="B2" s="18" t="s">
        <v>151</v>
      </c>
      <c r="C2" s="17" t="s">
        <v>0</v>
      </c>
      <c r="D2" s="19" t="s">
        <v>1</v>
      </c>
      <c r="E2" s="20" t="s">
        <v>11</v>
      </c>
      <c r="F2" s="20" t="s">
        <v>86</v>
      </c>
      <c r="G2" s="20"/>
      <c r="H2" s="20"/>
      <c r="I2" s="20"/>
      <c r="J2" s="20"/>
      <c r="K2" s="20"/>
      <c r="L2" s="20"/>
      <c r="M2" s="20" t="s">
        <v>89</v>
      </c>
      <c r="N2" s="20" t="s">
        <v>154</v>
      </c>
      <c r="O2" s="20"/>
      <c r="P2" s="21" t="s">
        <v>158</v>
      </c>
      <c r="Q2" s="21" t="s">
        <v>155</v>
      </c>
      <c r="R2" s="20" t="s">
        <v>157</v>
      </c>
      <c r="S2" s="20"/>
      <c r="T2" s="20" t="s">
        <v>124</v>
      </c>
      <c r="U2" s="20" t="s">
        <v>125</v>
      </c>
      <c r="V2" s="20" t="s">
        <v>87</v>
      </c>
      <c r="W2" s="20" t="s">
        <v>88</v>
      </c>
      <c r="X2" s="20"/>
      <c r="Y2" s="20" t="s">
        <v>90</v>
      </c>
      <c r="Z2" s="20" t="s">
        <v>91</v>
      </c>
      <c r="AA2" s="20"/>
    </row>
    <row r="3" spans="1:27" ht="21" customHeight="1" thickBot="1">
      <c r="A3" s="22"/>
      <c r="B3" s="23"/>
      <c r="C3" s="22"/>
      <c r="D3" s="19"/>
      <c r="E3" s="20"/>
      <c r="F3" s="20" t="s">
        <v>92</v>
      </c>
      <c r="G3" s="20"/>
      <c r="H3" s="20"/>
      <c r="I3" s="20" t="s">
        <v>93</v>
      </c>
      <c r="J3" s="20"/>
      <c r="K3" s="20" t="s">
        <v>94</v>
      </c>
      <c r="L3" s="20"/>
      <c r="M3" s="20"/>
      <c r="N3" s="20"/>
      <c r="O3" s="20"/>
      <c r="P3" s="23"/>
      <c r="Q3" s="23"/>
      <c r="R3" s="21" t="s">
        <v>98</v>
      </c>
      <c r="S3" s="21" t="s">
        <v>99</v>
      </c>
      <c r="T3" s="20"/>
      <c r="U3" s="20"/>
      <c r="V3" s="24"/>
      <c r="W3" s="20"/>
      <c r="X3" s="20"/>
      <c r="Y3" s="24"/>
      <c r="Z3" s="20" t="s">
        <v>95</v>
      </c>
      <c r="AA3" s="20" t="s">
        <v>96</v>
      </c>
    </row>
    <row r="4" spans="1:27" ht="24" customHeight="1" thickBot="1">
      <c r="A4" s="22"/>
      <c r="B4" s="25"/>
      <c r="C4" s="22"/>
      <c r="D4" s="26"/>
      <c r="E4" s="20"/>
      <c r="F4" s="27" t="s">
        <v>2</v>
      </c>
      <c r="G4" s="27" t="s">
        <v>97</v>
      </c>
      <c r="H4" s="27" t="s">
        <v>7</v>
      </c>
      <c r="I4" s="27" t="s">
        <v>97</v>
      </c>
      <c r="J4" s="27" t="s">
        <v>7</v>
      </c>
      <c r="K4" s="27" t="s">
        <v>97</v>
      </c>
      <c r="L4" s="27" t="s">
        <v>7</v>
      </c>
      <c r="M4" s="20"/>
      <c r="N4" s="27" t="s">
        <v>156</v>
      </c>
      <c r="O4" s="28" t="s">
        <v>153</v>
      </c>
      <c r="P4" s="25"/>
      <c r="Q4" s="25"/>
      <c r="R4" s="25"/>
      <c r="S4" s="25"/>
      <c r="T4" s="20"/>
      <c r="U4" s="20"/>
      <c r="V4" s="24"/>
      <c r="W4" s="27" t="s">
        <v>20</v>
      </c>
      <c r="X4" s="27" t="s">
        <v>21</v>
      </c>
      <c r="Y4" s="24"/>
      <c r="Z4" s="20"/>
      <c r="AA4" s="20"/>
    </row>
    <row r="5" spans="1:27">
      <c r="A5" s="5">
        <v>1391</v>
      </c>
      <c r="B5" s="5">
        <v>1</v>
      </c>
      <c r="C5" s="5" t="s">
        <v>162</v>
      </c>
      <c r="D5" s="5" t="s">
        <v>163</v>
      </c>
      <c r="E5" s="5">
        <v>27691</v>
      </c>
      <c r="F5" s="5">
        <v>1571626</v>
      </c>
      <c r="G5" s="5">
        <v>1415493</v>
      </c>
      <c r="H5" s="5">
        <v>156133</v>
      </c>
      <c r="I5" s="5">
        <v>1408081</v>
      </c>
      <c r="J5" s="5">
        <v>155833</v>
      </c>
      <c r="K5" s="5">
        <v>7413</v>
      </c>
      <c r="L5" s="5">
        <v>300</v>
      </c>
      <c r="M5" s="5">
        <v>198404460</v>
      </c>
      <c r="N5" s="5">
        <v>2600837813</v>
      </c>
      <c r="O5" s="5">
        <v>229294708</v>
      </c>
      <c r="P5" s="5">
        <v>3495916874</v>
      </c>
      <c r="Q5" s="5">
        <v>3468830910</v>
      </c>
      <c r="R5" s="5">
        <v>390896844</v>
      </c>
      <c r="S5" s="5">
        <v>17572860</v>
      </c>
      <c r="T5" s="5">
        <v>2722764743</v>
      </c>
      <c r="U5" s="5">
        <v>3745253032</v>
      </c>
      <c r="V5" s="5">
        <v>1022488289</v>
      </c>
      <c r="W5" s="5">
        <v>7806040</v>
      </c>
      <c r="X5" s="5">
        <v>104720555</v>
      </c>
      <c r="Y5" s="5">
        <v>18967835</v>
      </c>
      <c r="Z5" s="5">
        <v>174157649</v>
      </c>
      <c r="AA5" s="5">
        <v>123688529</v>
      </c>
    </row>
    <row r="6" spans="1:27">
      <c r="A6" s="5">
        <v>1391</v>
      </c>
      <c r="B6" s="5">
        <v>2</v>
      </c>
      <c r="C6" s="5" t="s">
        <v>164</v>
      </c>
      <c r="D6" s="5" t="s">
        <v>165</v>
      </c>
      <c r="E6" s="5">
        <v>2796</v>
      </c>
      <c r="F6" s="5">
        <v>200584</v>
      </c>
      <c r="G6" s="5">
        <v>169471</v>
      </c>
      <c r="H6" s="5">
        <v>31113</v>
      </c>
      <c r="I6" s="5">
        <v>168219</v>
      </c>
      <c r="J6" s="5">
        <v>31049</v>
      </c>
      <c r="K6" s="5">
        <v>1252</v>
      </c>
      <c r="L6" s="5">
        <v>64</v>
      </c>
      <c r="M6" s="5">
        <v>18839763</v>
      </c>
      <c r="N6" s="5">
        <v>232787980</v>
      </c>
      <c r="O6" s="5">
        <v>32124458</v>
      </c>
      <c r="P6" s="5">
        <v>322126909</v>
      </c>
      <c r="Q6" s="5">
        <v>303139339</v>
      </c>
      <c r="R6" s="5">
        <v>22723945</v>
      </c>
      <c r="S6" s="5">
        <v>1147883</v>
      </c>
      <c r="T6" s="5">
        <v>240571223</v>
      </c>
      <c r="U6" s="5">
        <v>332517779</v>
      </c>
      <c r="V6" s="5">
        <v>91946555</v>
      </c>
      <c r="W6" s="5">
        <v>300943</v>
      </c>
      <c r="X6" s="5">
        <v>7269341</v>
      </c>
      <c r="Y6" s="5">
        <v>1133526</v>
      </c>
      <c r="Z6" s="5">
        <v>15488236</v>
      </c>
      <c r="AA6" s="5">
        <v>8966265</v>
      </c>
    </row>
    <row r="7" spans="1:27">
      <c r="A7" s="5">
        <v>1391</v>
      </c>
      <c r="B7" s="5">
        <v>3</v>
      </c>
      <c r="C7" s="5" t="s">
        <v>166</v>
      </c>
      <c r="D7" s="5" t="s">
        <v>167</v>
      </c>
      <c r="E7" s="5">
        <v>325</v>
      </c>
      <c r="F7" s="5">
        <v>22196</v>
      </c>
      <c r="G7" s="5">
        <v>19953</v>
      </c>
      <c r="H7" s="5">
        <v>2244</v>
      </c>
      <c r="I7" s="5">
        <v>19878</v>
      </c>
      <c r="J7" s="5">
        <v>2243</v>
      </c>
      <c r="K7" s="5">
        <v>75</v>
      </c>
      <c r="L7" s="5">
        <v>1</v>
      </c>
      <c r="M7" s="5">
        <v>1870972</v>
      </c>
      <c r="N7" s="5">
        <v>24455920</v>
      </c>
      <c r="O7" s="5">
        <v>701371</v>
      </c>
      <c r="P7" s="5">
        <v>29356878</v>
      </c>
      <c r="Q7" s="5">
        <v>27420431</v>
      </c>
      <c r="R7" s="5">
        <v>20113</v>
      </c>
      <c r="S7" s="5">
        <v>1568</v>
      </c>
      <c r="T7" s="5">
        <v>25026837</v>
      </c>
      <c r="U7" s="5">
        <v>31093496</v>
      </c>
      <c r="V7" s="5">
        <v>6066659</v>
      </c>
      <c r="W7" s="5">
        <v>21294</v>
      </c>
      <c r="X7" s="5">
        <v>306489</v>
      </c>
      <c r="Y7" s="5">
        <v>140562</v>
      </c>
      <c r="Z7" s="5">
        <v>1207176</v>
      </c>
      <c r="AA7" s="5">
        <v>420294</v>
      </c>
    </row>
    <row r="8" spans="1:27">
      <c r="A8" s="5">
        <v>1391</v>
      </c>
      <c r="B8" s="5">
        <v>4</v>
      </c>
      <c r="C8" s="5" t="s">
        <v>168</v>
      </c>
      <c r="D8" s="5" t="s">
        <v>167</v>
      </c>
      <c r="E8" s="5">
        <v>325</v>
      </c>
      <c r="F8" s="5">
        <v>22196</v>
      </c>
      <c r="G8" s="5">
        <v>19953</v>
      </c>
      <c r="H8" s="5">
        <v>2244</v>
      </c>
      <c r="I8" s="5">
        <v>19878</v>
      </c>
      <c r="J8" s="5">
        <v>2243</v>
      </c>
      <c r="K8" s="5">
        <v>75</v>
      </c>
      <c r="L8" s="5">
        <v>1</v>
      </c>
      <c r="M8" s="5">
        <v>1870972</v>
      </c>
      <c r="N8" s="5">
        <v>24455920</v>
      </c>
      <c r="O8" s="5">
        <v>701371</v>
      </c>
      <c r="P8" s="5">
        <v>29356878</v>
      </c>
      <c r="Q8" s="5">
        <v>27420431</v>
      </c>
      <c r="R8" s="5">
        <v>20113</v>
      </c>
      <c r="S8" s="5">
        <v>1568</v>
      </c>
      <c r="T8" s="5">
        <v>25026837</v>
      </c>
      <c r="U8" s="5">
        <v>31093496</v>
      </c>
      <c r="V8" s="5">
        <v>6066659</v>
      </c>
      <c r="W8" s="5">
        <v>21294</v>
      </c>
      <c r="X8" s="5">
        <v>306489</v>
      </c>
      <c r="Y8" s="5">
        <v>140562</v>
      </c>
      <c r="Z8" s="5">
        <v>1207176</v>
      </c>
      <c r="AA8" s="5">
        <v>420294</v>
      </c>
    </row>
    <row r="9" spans="1:27">
      <c r="A9" s="5">
        <v>1391</v>
      </c>
      <c r="B9" s="5">
        <v>3</v>
      </c>
      <c r="C9" s="5" t="s">
        <v>169</v>
      </c>
      <c r="D9" s="5" t="s">
        <v>170</v>
      </c>
      <c r="E9" s="5">
        <v>74</v>
      </c>
      <c r="F9" s="5">
        <v>4330</v>
      </c>
      <c r="G9" s="5">
        <v>2844</v>
      </c>
      <c r="H9" s="5">
        <v>1486</v>
      </c>
      <c r="I9" s="5">
        <v>2822</v>
      </c>
      <c r="J9" s="5">
        <v>1486</v>
      </c>
      <c r="K9" s="5">
        <v>22</v>
      </c>
      <c r="L9" s="5">
        <v>0</v>
      </c>
      <c r="M9" s="5">
        <v>365195</v>
      </c>
      <c r="N9" s="5">
        <v>2807795</v>
      </c>
      <c r="O9" s="5">
        <v>263700</v>
      </c>
      <c r="P9" s="5">
        <v>4438441</v>
      </c>
      <c r="Q9" s="5">
        <v>4133909</v>
      </c>
      <c r="R9" s="5">
        <v>510918</v>
      </c>
      <c r="S9" s="5">
        <v>19418</v>
      </c>
      <c r="T9" s="5">
        <v>2868424</v>
      </c>
      <c r="U9" s="5">
        <v>4537388</v>
      </c>
      <c r="V9" s="5">
        <v>1668964</v>
      </c>
      <c r="W9" s="5">
        <v>1438</v>
      </c>
      <c r="X9" s="5">
        <v>49044</v>
      </c>
      <c r="Y9" s="5">
        <v>13584</v>
      </c>
      <c r="Z9" s="5">
        <v>125918</v>
      </c>
      <c r="AA9" s="5">
        <v>46107</v>
      </c>
    </row>
    <row r="10" spans="1:27">
      <c r="A10" s="5">
        <v>1391</v>
      </c>
      <c r="B10" s="5">
        <v>4</v>
      </c>
      <c r="C10" s="5" t="s">
        <v>171</v>
      </c>
      <c r="D10" s="5" t="s">
        <v>170</v>
      </c>
      <c r="E10" s="5">
        <v>74</v>
      </c>
      <c r="F10" s="5">
        <v>4330</v>
      </c>
      <c r="G10" s="5">
        <v>2844</v>
      </c>
      <c r="H10" s="5">
        <v>1486</v>
      </c>
      <c r="I10" s="5">
        <v>2822</v>
      </c>
      <c r="J10" s="5">
        <v>1486</v>
      </c>
      <c r="K10" s="5">
        <v>22</v>
      </c>
      <c r="L10" s="5">
        <v>0</v>
      </c>
      <c r="M10" s="5">
        <v>365195</v>
      </c>
      <c r="N10" s="5">
        <v>2807795</v>
      </c>
      <c r="O10" s="5">
        <v>263700</v>
      </c>
      <c r="P10" s="5">
        <v>4438441</v>
      </c>
      <c r="Q10" s="5">
        <v>4133909</v>
      </c>
      <c r="R10" s="5">
        <v>510918</v>
      </c>
      <c r="S10" s="5">
        <v>19418</v>
      </c>
      <c r="T10" s="5">
        <v>2868424</v>
      </c>
      <c r="U10" s="5">
        <v>4537388</v>
      </c>
      <c r="V10" s="5">
        <v>1668964</v>
      </c>
      <c r="W10" s="5">
        <v>1438</v>
      </c>
      <c r="X10" s="5">
        <v>49044</v>
      </c>
      <c r="Y10" s="5">
        <v>13584</v>
      </c>
      <c r="Z10" s="5">
        <v>125918</v>
      </c>
      <c r="AA10" s="5">
        <v>46107</v>
      </c>
    </row>
    <row r="11" spans="1:27">
      <c r="A11" s="5">
        <v>1391</v>
      </c>
      <c r="B11" s="5">
        <v>3</v>
      </c>
      <c r="C11" s="5" t="s">
        <v>172</v>
      </c>
      <c r="D11" s="5" t="s">
        <v>173</v>
      </c>
      <c r="E11" s="5">
        <v>397</v>
      </c>
      <c r="F11" s="5">
        <v>19009</v>
      </c>
      <c r="G11" s="5">
        <v>11462</v>
      </c>
      <c r="H11" s="5">
        <v>7547</v>
      </c>
      <c r="I11" s="5">
        <v>11163</v>
      </c>
      <c r="J11" s="5">
        <v>7520</v>
      </c>
      <c r="K11" s="5">
        <v>299</v>
      </c>
      <c r="L11" s="5">
        <v>26</v>
      </c>
      <c r="M11" s="5">
        <v>1562417</v>
      </c>
      <c r="N11" s="5">
        <v>22003009</v>
      </c>
      <c r="O11" s="5">
        <v>3460100</v>
      </c>
      <c r="P11" s="5">
        <v>33760150</v>
      </c>
      <c r="Q11" s="5">
        <v>32195290</v>
      </c>
      <c r="R11" s="5">
        <v>8672075</v>
      </c>
      <c r="S11" s="5">
        <v>495869</v>
      </c>
      <c r="T11" s="5">
        <v>22361675</v>
      </c>
      <c r="U11" s="5">
        <v>34387724</v>
      </c>
      <c r="V11" s="5">
        <v>12026050</v>
      </c>
      <c r="W11" s="5">
        <v>4854</v>
      </c>
      <c r="X11" s="5">
        <v>535771</v>
      </c>
      <c r="Y11" s="5">
        <v>99924</v>
      </c>
      <c r="Z11" s="5">
        <v>1716117</v>
      </c>
      <c r="AA11" s="5">
        <v>572582</v>
      </c>
    </row>
    <row r="12" spans="1:27">
      <c r="A12" s="5">
        <v>1391</v>
      </c>
      <c r="B12" s="5">
        <v>4</v>
      </c>
      <c r="C12" s="5" t="s">
        <v>174</v>
      </c>
      <c r="D12" s="5" t="s">
        <v>173</v>
      </c>
      <c r="E12" s="5">
        <v>397</v>
      </c>
      <c r="F12" s="5">
        <v>19009</v>
      </c>
      <c r="G12" s="5">
        <v>11462</v>
      </c>
      <c r="H12" s="5">
        <v>7547</v>
      </c>
      <c r="I12" s="5">
        <v>11163</v>
      </c>
      <c r="J12" s="5">
        <v>7520</v>
      </c>
      <c r="K12" s="5">
        <v>299</v>
      </c>
      <c r="L12" s="5">
        <v>26</v>
      </c>
      <c r="M12" s="5">
        <v>1562417</v>
      </c>
      <c r="N12" s="5">
        <v>22003009</v>
      </c>
      <c r="O12" s="5">
        <v>3460100</v>
      </c>
      <c r="P12" s="5">
        <v>33760150</v>
      </c>
      <c r="Q12" s="5">
        <v>32195290</v>
      </c>
      <c r="R12" s="5">
        <v>8672075</v>
      </c>
      <c r="S12" s="5">
        <v>495869</v>
      </c>
      <c r="T12" s="5">
        <v>22361675</v>
      </c>
      <c r="U12" s="5">
        <v>34387724</v>
      </c>
      <c r="V12" s="5">
        <v>12026050</v>
      </c>
      <c r="W12" s="5">
        <v>4854</v>
      </c>
      <c r="X12" s="5">
        <v>535771</v>
      </c>
      <c r="Y12" s="5">
        <v>99924</v>
      </c>
      <c r="Z12" s="5">
        <v>1716117</v>
      </c>
      <c r="AA12" s="5">
        <v>572582</v>
      </c>
    </row>
    <row r="13" spans="1:27">
      <c r="A13" s="5">
        <v>1391</v>
      </c>
      <c r="B13" s="5">
        <v>3</v>
      </c>
      <c r="C13" s="5" t="s">
        <v>175</v>
      </c>
      <c r="D13" s="5" t="s">
        <v>176</v>
      </c>
      <c r="E13" s="5">
        <v>74</v>
      </c>
      <c r="F13" s="5">
        <v>10664</v>
      </c>
      <c r="G13" s="5">
        <v>9845</v>
      </c>
      <c r="H13" s="5">
        <v>819</v>
      </c>
      <c r="I13" s="5">
        <v>9829</v>
      </c>
      <c r="J13" s="5">
        <v>818</v>
      </c>
      <c r="K13" s="5">
        <v>16</v>
      </c>
      <c r="L13" s="5">
        <v>1</v>
      </c>
      <c r="M13" s="5">
        <v>1158616</v>
      </c>
      <c r="N13" s="5">
        <v>35275186</v>
      </c>
      <c r="O13" s="5">
        <v>11695524</v>
      </c>
      <c r="P13" s="5">
        <v>45871810</v>
      </c>
      <c r="Q13" s="5">
        <v>42641725</v>
      </c>
      <c r="R13" s="5">
        <v>596852</v>
      </c>
      <c r="S13" s="5">
        <v>29387</v>
      </c>
      <c r="T13" s="5">
        <v>36991337</v>
      </c>
      <c r="U13" s="5">
        <v>47787547</v>
      </c>
      <c r="V13" s="5">
        <v>10796209</v>
      </c>
      <c r="W13" s="5">
        <v>98962</v>
      </c>
      <c r="X13" s="5">
        <v>1437214</v>
      </c>
      <c r="Y13" s="5">
        <v>116504</v>
      </c>
      <c r="Z13" s="5">
        <v>1761165</v>
      </c>
      <c r="AA13" s="5">
        <v>1065536</v>
      </c>
    </row>
    <row r="14" spans="1:27">
      <c r="A14" s="5">
        <v>1391</v>
      </c>
      <c r="B14" s="5">
        <v>4</v>
      </c>
      <c r="C14" s="5" t="s">
        <v>177</v>
      </c>
      <c r="D14" s="5" t="s">
        <v>176</v>
      </c>
      <c r="E14" s="5">
        <v>74</v>
      </c>
      <c r="F14" s="5">
        <v>10664</v>
      </c>
      <c r="G14" s="5">
        <v>9845</v>
      </c>
      <c r="H14" s="5">
        <v>819</v>
      </c>
      <c r="I14" s="5">
        <v>9829</v>
      </c>
      <c r="J14" s="5">
        <v>818</v>
      </c>
      <c r="K14" s="5">
        <v>16</v>
      </c>
      <c r="L14" s="5">
        <v>1</v>
      </c>
      <c r="M14" s="5">
        <v>1158616</v>
      </c>
      <c r="N14" s="5">
        <v>35275186</v>
      </c>
      <c r="O14" s="5">
        <v>11695524</v>
      </c>
      <c r="P14" s="5">
        <v>45871810</v>
      </c>
      <c r="Q14" s="5">
        <v>42641725</v>
      </c>
      <c r="R14" s="5">
        <v>596852</v>
      </c>
      <c r="S14" s="5">
        <v>29387</v>
      </c>
      <c r="T14" s="5">
        <v>36991337</v>
      </c>
      <c r="U14" s="5">
        <v>47787547</v>
      </c>
      <c r="V14" s="5">
        <v>10796209</v>
      </c>
      <c r="W14" s="5">
        <v>98962</v>
      </c>
      <c r="X14" s="5">
        <v>1437214</v>
      </c>
      <c r="Y14" s="5">
        <v>116504</v>
      </c>
      <c r="Z14" s="5">
        <v>1761165</v>
      </c>
      <c r="AA14" s="5">
        <v>1065536</v>
      </c>
    </row>
    <row r="15" spans="1:27">
      <c r="A15" s="5">
        <v>1391</v>
      </c>
      <c r="B15" s="5">
        <v>3</v>
      </c>
      <c r="C15" s="5" t="s">
        <v>178</v>
      </c>
      <c r="D15" s="5" t="s">
        <v>179</v>
      </c>
      <c r="E15" s="5">
        <v>333</v>
      </c>
      <c r="F15" s="5">
        <v>43030</v>
      </c>
      <c r="G15" s="5">
        <v>38663</v>
      </c>
      <c r="H15" s="5">
        <v>4368</v>
      </c>
      <c r="I15" s="5">
        <v>38582</v>
      </c>
      <c r="J15" s="5">
        <v>4361</v>
      </c>
      <c r="K15" s="5">
        <v>81</v>
      </c>
      <c r="L15" s="5">
        <v>7</v>
      </c>
      <c r="M15" s="5">
        <v>4044917</v>
      </c>
      <c r="N15" s="5">
        <v>54171105</v>
      </c>
      <c r="O15" s="5">
        <v>5940879</v>
      </c>
      <c r="P15" s="5">
        <v>76492499</v>
      </c>
      <c r="Q15" s="5">
        <v>70307536</v>
      </c>
      <c r="R15" s="5">
        <v>5999758</v>
      </c>
      <c r="S15" s="5">
        <v>260649</v>
      </c>
      <c r="T15" s="5">
        <v>55649411</v>
      </c>
      <c r="U15" s="5">
        <v>77861797</v>
      </c>
      <c r="V15" s="5">
        <v>22212386</v>
      </c>
      <c r="W15" s="5">
        <v>54060</v>
      </c>
      <c r="X15" s="5">
        <v>2176797</v>
      </c>
      <c r="Y15" s="5">
        <v>229345</v>
      </c>
      <c r="Z15" s="5">
        <v>4289790</v>
      </c>
      <c r="AA15" s="5">
        <v>2510575</v>
      </c>
    </row>
    <row r="16" spans="1:27">
      <c r="A16" s="5">
        <v>1391</v>
      </c>
      <c r="B16" s="5">
        <v>4</v>
      </c>
      <c r="C16" s="5" t="s">
        <v>180</v>
      </c>
      <c r="D16" s="5" t="s">
        <v>179</v>
      </c>
      <c r="E16" s="5">
        <v>333</v>
      </c>
      <c r="F16" s="5">
        <v>43030</v>
      </c>
      <c r="G16" s="5">
        <v>38663</v>
      </c>
      <c r="H16" s="5">
        <v>4368</v>
      </c>
      <c r="I16" s="5">
        <v>38582</v>
      </c>
      <c r="J16" s="5">
        <v>4361</v>
      </c>
      <c r="K16" s="5">
        <v>81</v>
      </c>
      <c r="L16" s="5">
        <v>7</v>
      </c>
      <c r="M16" s="5">
        <v>4044917</v>
      </c>
      <c r="N16" s="5">
        <v>54171105</v>
      </c>
      <c r="O16" s="5">
        <v>5940879</v>
      </c>
      <c r="P16" s="5">
        <v>76492499</v>
      </c>
      <c r="Q16" s="5">
        <v>70307536</v>
      </c>
      <c r="R16" s="5">
        <v>5999758</v>
      </c>
      <c r="S16" s="5">
        <v>260649</v>
      </c>
      <c r="T16" s="5">
        <v>55649411</v>
      </c>
      <c r="U16" s="5">
        <v>77861797</v>
      </c>
      <c r="V16" s="5">
        <v>22212386</v>
      </c>
      <c r="W16" s="5">
        <v>54060</v>
      </c>
      <c r="X16" s="5">
        <v>2176797</v>
      </c>
      <c r="Y16" s="5">
        <v>229345</v>
      </c>
      <c r="Z16" s="5">
        <v>4289790</v>
      </c>
      <c r="AA16" s="5">
        <v>2510575</v>
      </c>
    </row>
    <row r="17" spans="1:27">
      <c r="A17" s="5">
        <v>1391</v>
      </c>
      <c r="B17" s="5">
        <v>3</v>
      </c>
      <c r="C17" s="5" t="s">
        <v>181</v>
      </c>
      <c r="D17" s="5" t="s">
        <v>182</v>
      </c>
      <c r="E17" s="5">
        <v>355</v>
      </c>
      <c r="F17" s="5">
        <v>12881</v>
      </c>
      <c r="G17" s="5">
        <v>11460</v>
      </c>
      <c r="H17" s="5">
        <v>1421</v>
      </c>
      <c r="I17" s="5">
        <v>11321</v>
      </c>
      <c r="J17" s="5">
        <v>1415</v>
      </c>
      <c r="K17" s="5">
        <v>138</v>
      </c>
      <c r="L17" s="5">
        <v>7</v>
      </c>
      <c r="M17" s="5">
        <v>1216777</v>
      </c>
      <c r="N17" s="5">
        <v>36778179</v>
      </c>
      <c r="O17" s="5">
        <v>4208060</v>
      </c>
      <c r="P17" s="5">
        <v>42040706</v>
      </c>
      <c r="Q17" s="5">
        <v>42007978</v>
      </c>
      <c r="R17" s="5">
        <v>189880</v>
      </c>
      <c r="S17" s="5">
        <v>7521</v>
      </c>
      <c r="T17" s="5">
        <v>37340276</v>
      </c>
      <c r="U17" s="5">
        <v>43015223</v>
      </c>
      <c r="V17" s="5">
        <v>5674948</v>
      </c>
      <c r="W17" s="5">
        <v>10342</v>
      </c>
      <c r="X17" s="5">
        <v>427880</v>
      </c>
      <c r="Y17" s="5">
        <v>52061</v>
      </c>
      <c r="Z17" s="5">
        <v>545008</v>
      </c>
      <c r="AA17" s="5">
        <v>1115525</v>
      </c>
    </row>
    <row r="18" spans="1:27">
      <c r="A18" s="5">
        <v>1391</v>
      </c>
      <c r="B18" s="5">
        <v>4</v>
      </c>
      <c r="C18" s="5" t="s">
        <v>183</v>
      </c>
      <c r="D18" s="5" t="s">
        <v>184</v>
      </c>
      <c r="E18" s="5">
        <v>336</v>
      </c>
      <c r="F18" s="5">
        <v>11729</v>
      </c>
      <c r="G18" s="5">
        <v>10420</v>
      </c>
      <c r="H18" s="5">
        <v>1309</v>
      </c>
      <c r="I18" s="5">
        <v>10283</v>
      </c>
      <c r="J18" s="5">
        <v>1304</v>
      </c>
      <c r="K18" s="5">
        <v>136</v>
      </c>
      <c r="L18" s="5">
        <v>6</v>
      </c>
      <c r="M18" s="5">
        <v>1119671</v>
      </c>
      <c r="N18" s="5">
        <v>35852762</v>
      </c>
      <c r="O18" s="5">
        <v>4197497</v>
      </c>
      <c r="P18" s="5">
        <v>40680687</v>
      </c>
      <c r="Q18" s="5">
        <v>40675879</v>
      </c>
      <c r="R18" s="5">
        <v>130248</v>
      </c>
      <c r="S18" s="5">
        <v>5166</v>
      </c>
      <c r="T18" s="5">
        <v>36343469</v>
      </c>
      <c r="U18" s="5">
        <v>41605832</v>
      </c>
      <c r="V18" s="5">
        <v>5262362</v>
      </c>
      <c r="W18" s="5">
        <v>10306</v>
      </c>
      <c r="X18" s="5">
        <v>415055</v>
      </c>
      <c r="Y18" s="5">
        <v>48733</v>
      </c>
      <c r="Z18" s="5">
        <v>459826</v>
      </c>
      <c r="AA18" s="5">
        <v>1064371</v>
      </c>
    </row>
    <row r="19" spans="1:27">
      <c r="A19" s="5">
        <v>1391</v>
      </c>
      <c r="B19" s="5">
        <v>4</v>
      </c>
      <c r="C19" s="5" t="s">
        <v>185</v>
      </c>
      <c r="D19" s="5" t="s">
        <v>186</v>
      </c>
      <c r="E19" s="5">
        <v>19</v>
      </c>
      <c r="F19" s="5">
        <v>1152</v>
      </c>
      <c r="G19" s="5">
        <v>1040</v>
      </c>
      <c r="H19" s="5">
        <v>112</v>
      </c>
      <c r="I19" s="5">
        <v>1038</v>
      </c>
      <c r="J19" s="5">
        <v>111</v>
      </c>
      <c r="K19" s="5">
        <v>2</v>
      </c>
      <c r="L19" s="5">
        <v>1</v>
      </c>
      <c r="M19" s="5">
        <v>97106</v>
      </c>
      <c r="N19" s="5">
        <v>925417</v>
      </c>
      <c r="O19" s="5">
        <v>10563</v>
      </c>
      <c r="P19" s="5">
        <v>1360019</v>
      </c>
      <c r="Q19" s="5">
        <v>1332100</v>
      </c>
      <c r="R19" s="5">
        <v>59632</v>
      </c>
      <c r="S19" s="5">
        <v>2354</v>
      </c>
      <c r="T19" s="5">
        <v>996806</v>
      </c>
      <c r="U19" s="5">
        <v>1409392</v>
      </c>
      <c r="V19" s="5">
        <v>412585</v>
      </c>
      <c r="W19" s="5">
        <v>36</v>
      </c>
      <c r="X19" s="5">
        <v>12825</v>
      </c>
      <c r="Y19" s="5">
        <v>3328</v>
      </c>
      <c r="Z19" s="5">
        <v>85182</v>
      </c>
      <c r="AA19" s="5">
        <v>51155</v>
      </c>
    </row>
    <row r="20" spans="1:27">
      <c r="A20" s="5">
        <v>1391</v>
      </c>
      <c r="B20" s="5">
        <v>3</v>
      </c>
      <c r="C20" s="5" t="s">
        <v>187</v>
      </c>
      <c r="D20" s="5" t="s">
        <v>188</v>
      </c>
      <c r="E20" s="5">
        <v>1089</v>
      </c>
      <c r="F20" s="5">
        <v>82476</v>
      </c>
      <c r="G20" s="5">
        <v>69712</v>
      </c>
      <c r="H20" s="5">
        <v>12764</v>
      </c>
      <c r="I20" s="5">
        <v>69127</v>
      </c>
      <c r="J20" s="5">
        <v>12742</v>
      </c>
      <c r="K20" s="5">
        <v>585</v>
      </c>
      <c r="L20" s="5">
        <v>22</v>
      </c>
      <c r="M20" s="5">
        <v>7985068</v>
      </c>
      <c r="N20" s="5">
        <v>44306774</v>
      </c>
      <c r="O20" s="5">
        <v>4509271</v>
      </c>
      <c r="P20" s="5">
        <v>73502458</v>
      </c>
      <c r="Q20" s="5">
        <v>69002818</v>
      </c>
      <c r="R20" s="5">
        <v>6469974</v>
      </c>
      <c r="S20" s="5">
        <v>320360</v>
      </c>
      <c r="T20" s="5">
        <v>47059808</v>
      </c>
      <c r="U20" s="5">
        <v>76992498</v>
      </c>
      <c r="V20" s="5">
        <v>29932690</v>
      </c>
      <c r="W20" s="5">
        <v>105256</v>
      </c>
      <c r="X20" s="5">
        <v>2120940</v>
      </c>
      <c r="Y20" s="5">
        <v>437397</v>
      </c>
      <c r="Z20" s="5">
        <v>4270613</v>
      </c>
      <c r="AA20" s="5">
        <v>3025787</v>
      </c>
    </row>
    <row r="21" spans="1:27">
      <c r="A21" s="5">
        <v>1391</v>
      </c>
      <c r="B21" s="5">
        <v>4</v>
      </c>
      <c r="C21" s="5" t="s">
        <v>189</v>
      </c>
      <c r="D21" s="5" t="s">
        <v>188</v>
      </c>
      <c r="E21" s="5">
        <v>371</v>
      </c>
      <c r="F21" s="5">
        <v>21408</v>
      </c>
      <c r="G21" s="5">
        <v>16762</v>
      </c>
      <c r="H21" s="5">
        <v>4646</v>
      </c>
      <c r="I21" s="5">
        <v>16508</v>
      </c>
      <c r="J21" s="5">
        <v>4637</v>
      </c>
      <c r="K21" s="5">
        <v>253</v>
      </c>
      <c r="L21" s="5">
        <v>10</v>
      </c>
      <c r="M21" s="5">
        <v>1969201</v>
      </c>
      <c r="N21" s="5">
        <v>7462440</v>
      </c>
      <c r="O21" s="5">
        <v>945019</v>
      </c>
      <c r="P21" s="5">
        <v>13444214</v>
      </c>
      <c r="Q21" s="5">
        <v>13333709</v>
      </c>
      <c r="R21" s="5">
        <v>1242106</v>
      </c>
      <c r="S21" s="5">
        <v>60865</v>
      </c>
      <c r="T21" s="5">
        <v>7758713</v>
      </c>
      <c r="U21" s="5">
        <v>14166957</v>
      </c>
      <c r="V21" s="5">
        <v>6408244</v>
      </c>
      <c r="W21" s="5">
        <v>24942</v>
      </c>
      <c r="X21" s="5">
        <v>312915</v>
      </c>
      <c r="Y21" s="5">
        <v>77954</v>
      </c>
      <c r="Z21" s="5">
        <v>503535</v>
      </c>
      <c r="AA21" s="5">
        <v>942450</v>
      </c>
    </row>
    <row r="22" spans="1:27">
      <c r="A22" s="5">
        <v>1391</v>
      </c>
      <c r="B22" s="5">
        <v>4</v>
      </c>
      <c r="C22" s="5" t="s">
        <v>190</v>
      </c>
      <c r="D22" s="5" t="s">
        <v>191</v>
      </c>
      <c r="E22" s="5">
        <v>99</v>
      </c>
      <c r="F22" s="5">
        <v>20421</v>
      </c>
      <c r="G22" s="5">
        <v>19960</v>
      </c>
      <c r="H22" s="5">
        <v>461</v>
      </c>
      <c r="I22" s="5">
        <v>19920</v>
      </c>
      <c r="J22" s="5">
        <v>458</v>
      </c>
      <c r="K22" s="5">
        <v>41</v>
      </c>
      <c r="L22" s="5">
        <v>3</v>
      </c>
      <c r="M22" s="5">
        <v>2438607</v>
      </c>
      <c r="N22" s="5">
        <v>13405282</v>
      </c>
      <c r="O22" s="5">
        <v>943456</v>
      </c>
      <c r="P22" s="5">
        <v>22928436</v>
      </c>
      <c r="Q22" s="5">
        <v>21971652</v>
      </c>
      <c r="R22" s="5">
        <v>168993</v>
      </c>
      <c r="S22" s="5">
        <v>13999</v>
      </c>
      <c r="T22" s="5">
        <v>14869965</v>
      </c>
      <c r="U22" s="5">
        <v>24179626</v>
      </c>
      <c r="V22" s="5">
        <v>9309662</v>
      </c>
      <c r="W22" s="5">
        <v>58740</v>
      </c>
      <c r="X22" s="5">
        <v>531168</v>
      </c>
      <c r="Y22" s="5">
        <v>69375</v>
      </c>
      <c r="Z22" s="5">
        <v>146668</v>
      </c>
      <c r="AA22" s="5">
        <v>495403</v>
      </c>
    </row>
    <row r="23" spans="1:27">
      <c r="A23" s="5">
        <v>1391</v>
      </c>
      <c r="B23" s="5">
        <v>4</v>
      </c>
      <c r="C23" s="5" t="s">
        <v>192</v>
      </c>
      <c r="D23" s="5" t="s">
        <v>193</v>
      </c>
      <c r="E23" s="5">
        <v>107</v>
      </c>
      <c r="F23" s="5">
        <v>14216</v>
      </c>
      <c r="G23" s="5">
        <v>11573</v>
      </c>
      <c r="H23" s="5">
        <v>2644</v>
      </c>
      <c r="I23" s="5">
        <v>11510</v>
      </c>
      <c r="J23" s="5">
        <v>2642</v>
      </c>
      <c r="K23" s="5">
        <v>63</v>
      </c>
      <c r="L23" s="5">
        <v>1</v>
      </c>
      <c r="M23" s="5">
        <v>1032771</v>
      </c>
      <c r="N23" s="5">
        <v>4500575</v>
      </c>
      <c r="O23" s="5">
        <v>1045456</v>
      </c>
      <c r="P23" s="5">
        <v>7417930</v>
      </c>
      <c r="Q23" s="5">
        <v>7099250</v>
      </c>
      <c r="R23" s="5">
        <v>2431093</v>
      </c>
      <c r="S23" s="5">
        <v>93674</v>
      </c>
      <c r="T23" s="5">
        <v>4730368</v>
      </c>
      <c r="U23" s="5">
        <v>7728100</v>
      </c>
      <c r="V23" s="5">
        <v>2997732</v>
      </c>
      <c r="W23" s="5">
        <v>378</v>
      </c>
      <c r="X23" s="5">
        <v>131867</v>
      </c>
      <c r="Y23" s="5">
        <v>62961</v>
      </c>
      <c r="Z23" s="5">
        <v>380057</v>
      </c>
      <c r="AA23" s="5">
        <v>285328</v>
      </c>
    </row>
    <row r="24" spans="1:27">
      <c r="A24" s="5">
        <v>1391</v>
      </c>
      <c r="B24" s="5">
        <v>4</v>
      </c>
      <c r="C24" s="5" t="s">
        <v>194</v>
      </c>
      <c r="D24" s="5" t="s">
        <v>195</v>
      </c>
      <c r="E24" s="5">
        <v>75</v>
      </c>
      <c r="F24" s="5">
        <v>2744</v>
      </c>
      <c r="G24" s="5">
        <v>2173</v>
      </c>
      <c r="H24" s="5">
        <v>571</v>
      </c>
      <c r="I24" s="5">
        <v>2141</v>
      </c>
      <c r="J24" s="5">
        <v>571</v>
      </c>
      <c r="K24" s="5">
        <v>32</v>
      </c>
      <c r="L24" s="5">
        <v>0</v>
      </c>
      <c r="M24" s="5">
        <v>251094</v>
      </c>
      <c r="N24" s="5">
        <v>1671840</v>
      </c>
      <c r="O24" s="5">
        <v>112102</v>
      </c>
      <c r="P24" s="5">
        <v>2530093</v>
      </c>
      <c r="Q24" s="5">
        <v>2440714</v>
      </c>
      <c r="R24" s="5">
        <v>152095</v>
      </c>
      <c r="S24" s="5">
        <v>6816</v>
      </c>
      <c r="T24" s="5">
        <v>1750133</v>
      </c>
      <c r="U24" s="5">
        <v>2521279</v>
      </c>
      <c r="V24" s="5">
        <v>771146</v>
      </c>
      <c r="W24" s="5">
        <v>180</v>
      </c>
      <c r="X24" s="5">
        <v>144974</v>
      </c>
      <c r="Y24" s="5">
        <v>86019</v>
      </c>
      <c r="Z24" s="5">
        <v>178496</v>
      </c>
      <c r="AA24" s="5">
        <v>18798</v>
      </c>
    </row>
    <row r="25" spans="1:27">
      <c r="A25" s="5">
        <v>1391</v>
      </c>
      <c r="B25" s="5">
        <v>4</v>
      </c>
      <c r="C25" s="5" t="s">
        <v>196</v>
      </c>
      <c r="D25" s="5" t="s">
        <v>197</v>
      </c>
      <c r="E25" s="5">
        <v>44</v>
      </c>
      <c r="F25" s="5">
        <v>3541</v>
      </c>
      <c r="G25" s="5">
        <v>2982</v>
      </c>
      <c r="H25" s="5">
        <v>560</v>
      </c>
      <c r="I25" s="5">
        <v>2972</v>
      </c>
      <c r="J25" s="5">
        <v>558</v>
      </c>
      <c r="K25" s="5">
        <v>10</v>
      </c>
      <c r="L25" s="5">
        <v>2</v>
      </c>
      <c r="M25" s="5">
        <v>336373</v>
      </c>
      <c r="N25" s="5">
        <v>1688153</v>
      </c>
      <c r="O25" s="5">
        <v>55400</v>
      </c>
      <c r="P25" s="5">
        <v>2997486</v>
      </c>
      <c r="Q25" s="5">
        <v>2988402</v>
      </c>
      <c r="R25" s="5">
        <v>2705</v>
      </c>
      <c r="S25" s="5">
        <v>110</v>
      </c>
      <c r="T25" s="5">
        <v>1764272</v>
      </c>
      <c r="U25" s="5">
        <v>3022701</v>
      </c>
      <c r="V25" s="5">
        <v>1258429</v>
      </c>
      <c r="W25" s="5">
        <v>361</v>
      </c>
      <c r="X25" s="5">
        <v>179742</v>
      </c>
      <c r="Y25" s="5">
        <v>65340</v>
      </c>
      <c r="Z25" s="5">
        <v>259298</v>
      </c>
      <c r="AA25" s="5">
        <v>238896</v>
      </c>
    </row>
    <row r="26" spans="1:27">
      <c r="A26" s="5">
        <v>1391</v>
      </c>
      <c r="B26" s="5">
        <v>4</v>
      </c>
      <c r="C26" s="5" t="s">
        <v>198</v>
      </c>
      <c r="D26" s="5" t="s">
        <v>199</v>
      </c>
      <c r="E26" s="5">
        <v>393</v>
      </c>
      <c r="F26" s="5">
        <v>20145</v>
      </c>
      <c r="G26" s="5">
        <v>16263</v>
      </c>
      <c r="H26" s="5">
        <v>3883</v>
      </c>
      <c r="I26" s="5">
        <v>16077</v>
      </c>
      <c r="J26" s="5">
        <v>3877</v>
      </c>
      <c r="K26" s="5">
        <v>186</v>
      </c>
      <c r="L26" s="5">
        <v>6</v>
      </c>
      <c r="M26" s="5">
        <v>1957022</v>
      </c>
      <c r="N26" s="5">
        <v>15578484</v>
      </c>
      <c r="O26" s="5">
        <v>1407838</v>
      </c>
      <c r="P26" s="5">
        <v>24184299</v>
      </c>
      <c r="Q26" s="5">
        <v>21169091</v>
      </c>
      <c r="R26" s="5">
        <v>2472983</v>
      </c>
      <c r="S26" s="5">
        <v>144896</v>
      </c>
      <c r="T26" s="5">
        <v>16186357</v>
      </c>
      <c r="U26" s="5">
        <v>25373835</v>
      </c>
      <c r="V26" s="5">
        <v>9187477</v>
      </c>
      <c r="W26" s="5">
        <v>20655</v>
      </c>
      <c r="X26" s="5">
        <v>820274</v>
      </c>
      <c r="Y26" s="5">
        <v>75747</v>
      </c>
      <c r="Z26" s="5">
        <v>2802559</v>
      </c>
      <c r="AA26" s="5">
        <v>1044912</v>
      </c>
    </row>
    <row r="27" spans="1:27">
      <c r="A27" s="5">
        <v>1391</v>
      </c>
      <c r="B27" s="5">
        <v>3</v>
      </c>
      <c r="C27" s="5" t="s">
        <v>200</v>
      </c>
      <c r="D27" s="5" t="s">
        <v>201</v>
      </c>
      <c r="E27" s="5">
        <v>150</v>
      </c>
      <c r="F27" s="5">
        <v>5999</v>
      </c>
      <c r="G27" s="5">
        <v>5534</v>
      </c>
      <c r="H27" s="5">
        <v>465</v>
      </c>
      <c r="I27" s="5">
        <v>5497</v>
      </c>
      <c r="J27" s="5">
        <v>464</v>
      </c>
      <c r="K27" s="5">
        <v>37</v>
      </c>
      <c r="L27" s="5">
        <v>1</v>
      </c>
      <c r="M27" s="5">
        <v>635802</v>
      </c>
      <c r="N27" s="5">
        <v>12990012</v>
      </c>
      <c r="O27" s="5">
        <v>1345555</v>
      </c>
      <c r="P27" s="5">
        <v>16663967</v>
      </c>
      <c r="Q27" s="5">
        <v>15429650</v>
      </c>
      <c r="R27" s="5">
        <v>264375</v>
      </c>
      <c r="S27" s="5">
        <v>13111</v>
      </c>
      <c r="T27" s="5">
        <v>13273457</v>
      </c>
      <c r="U27" s="5">
        <v>16842105</v>
      </c>
      <c r="V27" s="5">
        <v>3568649</v>
      </c>
      <c r="W27" s="5">
        <v>4739</v>
      </c>
      <c r="X27" s="5">
        <v>215207</v>
      </c>
      <c r="Y27" s="5">
        <v>44149</v>
      </c>
      <c r="Z27" s="5">
        <v>1572449</v>
      </c>
      <c r="AA27" s="5">
        <v>209858</v>
      </c>
    </row>
    <row r="28" spans="1:27">
      <c r="A28" s="5">
        <v>1391</v>
      </c>
      <c r="B28" s="5">
        <v>4</v>
      </c>
      <c r="C28" s="5" t="s">
        <v>202</v>
      </c>
      <c r="D28" s="5" t="s">
        <v>201</v>
      </c>
      <c r="E28" s="5">
        <v>150</v>
      </c>
      <c r="F28" s="5">
        <v>5999</v>
      </c>
      <c r="G28" s="5">
        <v>5534</v>
      </c>
      <c r="H28" s="5">
        <v>465</v>
      </c>
      <c r="I28" s="5">
        <v>5497</v>
      </c>
      <c r="J28" s="5">
        <v>464</v>
      </c>
      <c r="K28" s="5">
        <v>37</v>
      </c>
      <c r="L28" s="5">
        <v>1</v>
      </c>
      <c r="M28" s="5">
        <v>635802</v>
      </c>
      <c r="N28" s="5">
        <v>12990012</v>
      </c>
      <c r="O28" s="5">
        <v>1345555</v>
      </c>
      <c r="P28" s="5">
        <v>16663967</v>
      </c>
      <c r="Q28" s="5">
        <v>15429650</v>
      </c>
      <c r="R28" s="5">
        <v>264375</v>
      </c>
      <c r="S28" s="5">
        <v>13111</v>
      </c>
      <c r="T28" s="5">
        <v>13273457</v>
      </c>
      <c r="U28" s="5">
        <v>16842105</v>
      </c>
      <c r="V28" s="5">
        <v>3568649</v>
      </c>
      <c r="W28" s="5">
        <v>4739</v>
      </c>
      <c r="X28" s="5">
        <v>215207</v>
      </c>
      <c r="Y28" s="5">
        <v>44149</v>
      </c>
      <c r="Z28" s="5">
        <v>1572449</v>
      </c>
      <c r="AA28" s="5">
        <v>209858</v>
      </c>
    </row>
    <row r="29" spans="1:27">
      <c r="A29" s="5">
        <v>1391</v>
      </c>
      <c r="B29" s="5">
        <v>2</v>
      </c>
      <c r="C29" s="5" t="s">
        <v>203</v>
      </c>
      <c r="D29" s="5" t="s">
        <v>204</v>
      </c>
      <c r="E29" s="5">
        <v>138</v>
      </c>
      <c r="F29" s="5">
        <v>12900</v>
      </c>
      <c r="G29" s="5">
        <v>11884</v>
      </c>
      <c r="H29" s="5">
        <v>1016</v>
      </c>
      <c r="I29" s="5">
        <v>11860</v>
      </c>
      <c r="J29" s="5">
        <v>1016</v>
      </c>
      <c r="K29" s="5">
        <v>24</v>
      </c>
      <c r="L29" s="5">
        <v>0</v>
      </c>
      <c r="M29" s="5">
        <v>1552478</v>
      </c>
      <c r="N29" s="5">
        <v>10281030</v>
      </c>
      <c r="O29" s="5">
        <v>1697692</v>
      </c>
      <c r="P29" s="5">
        <v>17289149</v>
      </c>
      <c r="Q29" s="5">
        <v>16507205</v>
      </c>
      <c r="R29" s="5">
        <v>626864</v>
      </c>
      <c r="S29" s="5">
        <v>31251</v>
      </c>
      <c r="T29" s="5">
        <v>10859146</v>
      </c>
      <c r="U29" s="5">
        <v>17791229</v>
      </c>
      <c r="V29" s="5">
        <v>6932083</v>
      </c>
      <c r="W29" s="5">
        <v>4133</v>
      </c>
      <c r="X29" s="5">
        <v>953429</v>
      </c>
      <c r="Y29" s="5">
        <v>211795</v>
      </c>
      <c r="Z29" s="5">
        <v>1973944</v>
      </c>
      <c r="AA29" s="5">
        <v>1159833</v>
      </c>
    </row>
    <row r="30" spans="1:27">
      <c r="A30" s="5">
        <v>1391</v>
      </c>
      <c r="B30" s="5">
        <v>3</v>
      </c>
      <c r="C30" s="5" t="s">
        <v>205</v>
      </c>
      <c r="D30" s="5" t="s">
        <v>204</v>
      </c>
      <c r="E30" s="5">
        <v>138</v>
      </c>
      <c r="F30" s="5">
        <v>12900</v>
      </c>
      <c r="G30" s="5">
        <v>11884</v>
      </c>
      <c r="H30" s="5">
        <v>1016</v>
      </c>
      <c r="I30" s="5">
        <v>11860</v>
      </c>
      <c r="J30" s="5">
        <v>1016</v>
      </c>
      <c r="K30" s="5">
        <v>24</v>
      </c>
      <c r="L30" s="5">
        <v>0</v>
      </c>
      <c r="M30" s="5">
        <v>1552478</v>
      </c>
      <c r="N30" s="5">
        <v>10281030</v>
      </c>
      <c r="O30" s="5">
        <v>1697692</v>
      </c>
      <c r="P30" s="5">
        <v>17289149</v>
      </c>
      <c r="Q30" s="5">
        <v>16507205</v>
      </c>
      <c r="R30" s="5">
        <v>626864</v>
      </c>
      <c r="S30" s="5">
        <v>31251</v>
      </c>
      <c r="T30" s="5">
        <v>10859146</v>
      </c>
      <c r="U30" s="5">
        <v>17791229</v>
      </c>
      <c r="V30" s="5">
        <v>6932083</v>
      </c>
      <c r="W30" s="5">
        <v>4133</v>
      </c>
      <c r="X30" s="5">
        <v>953429</v>
      </c>
      <c r="Y30" s="5">
        <v>211795</v>
      </c>
      <c r="Z30" s="5">
        <v>1973944</v>
      </c>
      <c r="AA30" s="5">
        <v>1159833</v>
      </c>
    </row>
    <row r="31" spans="1:27">
      <c r="A31" s="5">
        <v>1391</v>
      </c>
      <c r="B31" s="5">
        <v>4</v>
      </c>
      <c r="C31" s="5" t="s">
        <v>206</v>
      </c>
      <c r="D31" s="5" t="s">
        <v>207</v>
      </c>
      <c r="E31" s="5">
        <v>10</v>
      </c>
      <c r="F31" s="5">
        <v>486</v>
      </c>
      <c r="G31" s="5">
        <v>458</v>
      </c>
      <c r="H31" s="5">
        <v>28</v>
      </c>
      <c r="I31" s="5">
        <v>454</v>
      </c>
      <c r="J31" s="5">
        <v>28</v>
      </c>
      <c r="K31" s="5">
        <v>4</v>
      </c>
      <c r="L31" s="5">
        <v>0</v>
      </c>
      <c r="M31" s="5">
        <v>44744</v>
      </c>
      <c r="N31" s="5">
        <v>205664</v>
      </c>
      <c r="O31" s="5">
        <v>2342</v>
      </c>
      <c r="P31" s="5">
        <v>490393</v>
      </c>
      <c r="Q31" s="5">
        <v>426849</v>
      </c>
      <c r="R31" s="5">
        <v>0</v>
      </c>
      <c r="S31" s="5">
        <v>0</v>
      </c>
      <c r="T31" s="5">
        <v>221976</v>
      </c>
      <c r="U31" s="5">
        <v>492241</v>
      </c>
      <c r="V31" s="5">
        <v>270265</v>
      </c>
      <c r="W31" s="5">
        <v>946</v>
      </c>
      <c r="X31" s="5">
        <v>22819</v>
      </c>
      <c r="Y31" s="5">
        <v>839</v>
      </c>
      <c r="Z31" s="5">
        <v>56094</v>
      </c>
      <c r="AA31" s="5">
        <v>498232</v>
      </c>
    </row>
    <row r="32" spans="1:27">
      <c r="A32" s="5">
        <v>1391</v>
      </c>
      <c r="B32" s="5">
        <v>4</v>
      </c>
      <c r="C32" s="5" t="s">
        <v>208</v>
      </c>
      <c r="D32" s="5" t="s">
        <v>209</v>
      </c>
      <c r="E32" s="5">
        <v>20</v>
      </c>
      <c r="F32" s="5">
        <v>703</v>
      </c>
      <c r="G32" s="5">
        <v>607</v>
      </c>
      <c r="H32" s="5">
        <v>96</v>
      </c>
      <c r="I32" s="5">
        <v>605</v>
      </c>
      <c r="J32" s="5">
        <v>96</v>
      </c>
      <c r="K32" s="5">
        <v>2</v>
      </c>
      <c r="L32" s="5">
        <v>0</v>
      </c>
      <c r="M32" s="5">
        <v>72433</v>
      </c>
      <c r="N32" s="5">
        <v>1030164</v>
      </c>
      <c r="O32" s="5">
        <v>203928</v>
      </c>
      <c r="P32" s="5">
        <v>1521266</v>
      </c>
      <c r="Q32" s="5">
        <v>1402262</v>
      </c>
      <c r="R32" s="5">
        <v>41545</v>
      </c>
      <c r="S32" s="5">
        <v>1578</v>
      </c>
      <c r="T32" s="5">
        <v>1051194</v>
      </c>
      <c r="U32" s="5">
        <v>1566522</v>
      </c>
      <c r="V32" s="5">
        <v>515328</v>
      </c>
      <c r="W32" s="5">
        <v>59</v>
      </c>
      <c r="X32" s="5">
        <v>14857</v>
      </c>
      <c r="Y32" s="5">
        <v>5139</v>
      </c>
      <c r="Z32" s="5">
        <v>106150</v>
      </c>
      <c r="AA32" s="5">
        <v>163100</v>
      </c>
    </row>
    <row r="33" spans="1:27">
      <c r="A33" s="5">
        <v>1391</v>
      </c>
      <c r="B33" s="5">
        <v>4</v>
      </c>
      <c r="C33" s="5" t="s">
        <v>210</v>
      </c>
      <c r="D33" s="5" t="s">
        <v>211</v>
      </c>
      <c r="E33" s="5">
        <v>108</v>
      </c>
      <c r="F33" s="5">
        <v>11711</v>
      </c>
      <c r="G33" s="5">
        <v>10819</v>
      </c>
      <c r="H33" s="5">
        <v>892</v>
      </c>
      <c r="I33" s="5">
        <v>10801</v>
      </c>
      <c r="J33" s="5">
        <v>892</v>
      </c>
      <c r="K33" s="5">
        <v>18</v>
      </c>
      <c r="L33" s="5">
        <v>0</v>
      </c>
      <c r="M33" s="5">
        <v>1435301</v>
      </c>
      <c r="N33" s="5">
        <v>9045201</v>
      </c>
      <c r="O33" s="5">
        <v>1491423</v>
      </c>
      <c r="P33" s="5">
        <v>15277490</v>
      </c>
      <c r="Q33" s="5">
        <v>14678094</v>
      </c>
      <c r="R33" s="5">
        <v>585320</v>
      </c>
      <c r="S33" s="5">
        <v>29673</v>
      </c>
      <c r="T33" s="5">
        <v>9585976</v>
      </c>
      <c r="U33" s="5">
        <v>15732466</v>
      </c>
      <c r="V33" s="5">
        <v>6146490</v>
      </c>
      <c r="W33" s="5">
        <v>3128</v>
      </c>
      <c r="X33" s="5">
        <v>915752</v>
      </c>
      <c r="Y33" s="5">
        <v>205817</v>
      </c>
      <c r="Z33" s="5">
        <v>1811700</v>
      </c>
      <c r="AA33" s="5">
        <v>498502</v>
      </c>
    </row>
    <row r="34" spans="1:27">
      <c r="A34" s="5">
        <v>1391</v>
      </c>
      <c r="B34" s="5">
        <v>2</v>
      </c>
      <c r="C34" s="5" t="s">
        <v>212</v>
      </c>
      <c r="D34" s="5" t="s">
        <v>213</v>
      </c>
      <c r="E34" s="5">
        <v>10</v>
      </c>
      <c r="F34" s="5">
        <v>5284</v>
      </c>
      <c r="G34" s="5">
        <v>4965</v>
      </c>
      <c r="H34" s="5">
        <v>319</v>
      </c>
      <c r="I34" s="5">
        <v>4965</v>
      </c>
      <c r="J34" s="5">
        <v>319</v>
      </c>
      <c r="K34" s="5">
        <v>0</v>
      </c>
      <c r="L34" s="5">
        <v>0</v>
      </c>
      <c r="M34" s="5">
        <v>1336878</v>
      </c>
      <c r="N34" s="5">
        <v>1348685</v>
      </c>
      <c r="O34" s="5">
        <v>895222</v>
      </c>
      <c r="P34" s="5">
        <v>2791363</v>
      </c>
      <c r="Q34" s="5">
        <v>26695454</v>
      </c>
      <c r="R34" s="5">
        <v>101775</v>
      </c>
      <c r="S34" s="5">
        <v>4071</v>
      </c>
      <c r="T34" s="5">
        <v>1406943</v>
      </c>
      <c r="U34" s="5">
        <v>3195702</v>
      </c>
      <c r="V34" s="5">
        <v>1788759</v>
      </c>
      <c r="W34" s="5">
        <v>8964</v>
      </c>
      <c r="X34" s="5">
        <v>164886</v>
      </c>
      <c r="Y34" s="5">
        <v>226</v>
      </c>
      <c r="Z34" s="5">
        <v>2034303</v>
      </c>
      <c r="AA34" s="5">
        <v>15001</v>
      </c>
    </row>
    <row r="35" spans="1:27">
      <c r="A35" s="5">
        <v>1391</v>
      </c>
      <c r="B35" s="5">
        <v>3</v>
      </c>
      <c r="C35" s="5" t="s">
        <v>214</v>
      </c>
      <c r="D35" s="5" t="s">
        <v>215</v>
      </c>
      <c r="E35" s="5">
        <v>10</v>
      </c>
      <c r="F35" s="5">
        <v>5284</v>
      </c>
      <c r="G35" s="5">
        <v>4965</v>
      </c>
      <c r="H35" s="5">
        <v>319</v>
      </c>
      <c r="I35" s="5">
        <v>4965</v>
      </c>
      <c r="J35" s="5">
        <v>319</v>
      </c>
      <c r="K35" s="5">
        <v>0</v>
      </c>
      <c r="L35" s="5">
        <v>0</v>
      </c>
      <c r="M35" s="5">
        <v>1336878</v>
      </c>
      <c r="N35" s="5">
        <v>1348685</v>
      </c>
      <c r="O35" s="5">
        <v>895222</v>
      </c>
      <c r="P35" s="5">
        <v>2791363</v>
      </c>
      <c r="Q35" s="5">
        <v>26695454</v>
      </c>
      <c r="R35" s="5">
        <v>101775</v>
      </c>
      <c r="S35" s="5">
        <v>4071</v>
      </c>
      <c r="T35" s="5">
        <v>1406943</v>
      </c>
      <c r="U35" s="5">
        <v>3195702</v>
      </c>
      <c r="V35" s="5">
        <v>1788759</v>
      </c>
      <c r="W35" s="5">
        <v>8964</v>
      </c>
      <c r="X35" s="5">
        <v>164886</v>
      </c>
      <c r="Y35" s="5">
        <v>226</v>
      </c>
      <c r="Z35" s="5">
        <v>2034303</v>
      </c>
      <c r="AA35" s="5">
        <v>15001</v>
      </c>
    </row>
    <row r="36" spans="1:27">
      <c r="A36" s="5">
        <v>1391</v>
      </c>
      <c r="B36" s="5">
        <v>4</v>
      </c>
      <c r="C36" s="5" t="s">
        <v>216</v>
      </c>
      <c r="D36" s="5" t="s">
        <v>217</v>
      </c>
      <c r="E36" s="5">
        <v>10</v>
      </c>
      <c r="F36" s="5">
        <v>5284</v>
      </c>
      <c r="G36" s="5">
        <v>4965</v>
      </c>
      <c r="H36" s="5">
        <v>319</v>
      </c>
      <c r="I36" s="5">
        <v>4965</v>
      </c>
      <c r="J36" s="5">
        <v>319</v>
      </c>
      <c r="K36" s="5">
        <v>0</v>
      </c>
      <c r="L36" s="5">
        <v>0</v>
      </c>
      <c r="M36" s="5">
        <v>1336878</v>
      </c>
      <c r="N36" s="5">
        <v>1348685</v>
      </c>
      <c r="O36" s="5">
        <v>895222</v>
      </c>
      <c r="P36" s="5">
        <v>2791363</v>
      </c>
      <c r="Q36" s="5">
        <v>26695454</v>
      </c>
      <c r="R36" s="5">
        <v>101775</v>
      </c>
      <c r="S36" s="5">
        <v>4071</v>
      </c>
      <c r="T36" s="5">
        <v>1406943</v>
      </c>
      <c r="U36" s="5">
        <v>3195702</v>
      </c>
      <c r="V36" s="5">
        <v>1788759</v>
      </c>
      <c r="W36" s="5">
        <v>8964</v>
      </c>
      <c r="X36" s="5">
        <v>164886</v>
      </c>
      <c r="Y36" s="5">
        <v>226</v>
      </c>
      <c r="Z36" s="5">
        <v>2034303</v>
      </c>
      <c r="AA36" s="5">
        <v>15001</v>
      </c>
    </row>
    <row r="37" spans="1:27">
      <c r="A37" s="5">
        <v>1391</v>
      </c>
      <c r="B37" s="5">
        <v>2</v>
      </c>
      <c r="C37" s="5" t="s">
        <v>218</v>
      </c>
      <c r="D37" s="5" t="s">
        <v>219</v>
      </c>
      <c r="E37" s="5">
        <v>2128</v>
      </c>
      <c r="F37" s="5">
        <v>108423</v>
      </c>
      <c r="G37" s="5">
        <v>96115</v>
      </c>
      <c r="H37" s="5">
        <v>12308</v>
      </c>
      <c r="I37" s="5">
        <v>95724</v>
      </c>
      <c r="J37" s="5">
        <v>12285</v>
      </c>
      <c r="K37" s="5">
        <v>391</v>
      </c>
      <c r="L37" s="5">
        <v>22</v>
      </c>
      <c r="M37" s="5">
        <v>10242248</v>
      </c>
      <c r="N37" s="5">
        <v>53089660</v>
      </c>
      <c r="O37" s="5">
        <v>8949204</v>
      </c>
      <c r="P37" s="5">
        <v>77189369</v>
      </c>
      <c r="Q37" s="5">
        <v>75797313</v>
      </c>
      <c r="R37" s="5">
        <v>5442147</v>
      </c>
      <c r="S37" s="5">
        <v>227819</v>
      </c>
      <c r="T37" s="5">
        <v>56548932</v>
      </c>
      <c r="U37" s="5">
        <v>83148501</v>
      </c>
      <c r="V37" s="5">
        <v>26599569</v>
      </c>
      <c r="W37" s="5">
        <v>100221</v>
      </c>
      <c r="X37" s="5">
        <v>1650723</v>
      </c>
      <c r="Y37" s="5">
        <v>651008</v>
      </c>
      <c r="Z37" s="5">
        <v>4905011</v>
      </c>
      <c r="AA37" s="5">
        <v>6004754</v>
      </c>
    </row>
    <row r="38" spans="1:27">
      <c r="A38" s="5">
        <v>1391</v>
      </c>
      <c r="B38" s="5">
        <v>3</v>
      </c>
      <c r="C38" s="5" t="s">
        <v>220</v>
      </c>
      <c r="D38" s="5" t="s">
        <v>221</v>
      </c>
      <c r="E38" s="5">
        <v>994</v>
      </c>
      <c r="F38" s="5">
        <v>64797</v>
      </c>
      <c r="G38" s="5">
        <v>57267</v>
      </c>
      <c r="H38" s="5">
        <v>7530</v>
      </c>
      <c r="I38" s="5">
        <v>57114</v>
      </c>
      <c r="J38" s="5">
        <v>7522</v>
      </c>
      <c r="K38" s="5">
        <v>153</v>
      </c>
      <c r="L38" s="5">
        <v>8</v>
      </c>
      <c r="M38" s="5">
        <v>5998360</v>
      </c>
      <c r="N38" s="5">
        <v>28189615</v>
      </c>
      <c r="O38" s="5">
        <v>5406865</v>
      </c>
      <c r="P38" s="5">
        <v>40504205</v>
      </c>
      <c r="Q38" s="5">
        <v>39580129</v>
      </c>
      <c r="R38" s="5">
        <v>677722</v>
      </c>
      <c r="S38" s="5">
        <v>26969</v>
      </c>
      <c r="T38" s="5">
        <v>30325404</v>
      </c>
      <c r="U38" s="5">
        <v>45266057</v>
      </c>
      <c r="V38" s="5">
        <v>14940653</v>
      </c>
      <c r="W38" s="5">
        <v>66312</v>
      </c>
      <c r="X38" s="5">
        <v>944268</v>
      </c>
      <c r="Y38" s="5">
        <v>370728</v>
      </c>
      <c r="Z38" s="5">
        <v>2589751</v>
      </c>
      <c r="AA38" s="5">
        <v>2433204</v>
      </c>
    </row>
    <row r="39" spans="1:27">
      <c r="A39" s="5">
        <v>1391</v>
      </c>
      <c r="B39" s="5">
        <v>4</v>
      </c>
      <c r="C39" s="5" t="s">
        <v>222</v>
      </c>
      <c r="D39" s="5" t="s">
        <v>223</v>
      </c>
      <c r="E39" s="5">
        <v>504</v>
      </c>
      <c r="F39" s="5">
        <v>38554</v>
      </c>
      <c r="G39" s="5">
        <v>34140</v>
      </c>
      <c r="H39" s="5">
        <v>4413</v>
      </c>
      <c r="I39" s="5">
        <v>34067</v>
      </c>
      <c r="J39" s="5">
        <v>4411</v>
      </c>
      <c r="K39" s="5">
        <v>74</v>
      </c>
      <c r="L39" s="5">
        <v>3</v>
      </c>
      <c r="M39" s="5">
        <v>3560751</v>
      </c>
      <c r="N39" s="5">
        <v>21237745</v>
      </c>
      <c r="O39" s="5">
        <v>4728183</v>
      </c>
      <c r="P39" s="5">
        <v>29277851</v>
      </c>
      <c r="Q39" s="5">
        <v>28415771</v>
      </c>
      <c r="R39" s="5">
        <v>528355</v>
      </c>
      <c r="S39" s="5">
        <v>19993</v>
      </c>
      <c r="T39" s="5">
        <v>22539549</v>
      </c>
      <c r="U39" s="5">
        <v>31541754</v>
      </c>
      <c r="V39" s="5">
        <v>9002205</v>
      </c>
      <c r="W39" s="5">
        <v>21231</v>
      </c>
      <c r="X39" s="5">
        <v>502523</v>
      </c>
      <c r="Y39" s="5">
        <v>261404</v>
      </c>
      <c r="Z39" s="5">
        <v>1740492</v>
      </c>
      <c r="AA39" s="5">
        <v>1593172</v>
      </c>
    </row>
    <row r="40" spans="1:27">
      <c r="A40" s="5">
        <v>1391</v>
      </c>
      <c r="B40" s="5">
        <v>4</v>
      </c>
      <c r="C40" s="5" t="s">
        <v>224</v>
      </c>
      <c r="D40" s="5" t="s">
        <v>225</v>
      </c>
      <c r="E40" s="5">
        <v>342</v>
      </c>
      <c r="F40" s="5">
        <v>19820</v>
      </c>
      <c r="G40" s="5">
        <v>17258</v>
      </c>
      <c r="H40" s="5">
        <v>2562</v>
      </c>
      <c r="I40" s="5">
        <v>17205</v>
      </c>
      <c r="J40" s="5">
        <v>2557</v>
      </c>
      <c r="K40" s="5">
        <v>53</v>
      </c>
      <c r="L40" s="5">
        <v>5</v>
      </c>
      <c r="M40" s="5">
        <v>1835900</v>
      </c>
      <c r="N40" s="5">
        <v>5898506</v>
      </c>
      <c r="O40" s="5">
        <v>628663</v>
      </c>
      <c r="P40" s="5">
        <v>10229225</v>
      </c>
      <c r="Q40" s="5">
        <v>10205295</v>
      </c>
      <c r="R40" s="5">
        <v>127762</v>
      </c>
      <c r="S40" s="5">
        <v>6202</v>
      </c>
      <c r="T40" s="5">
        <v>6537099</v>
      </c>
      <c r="U40" s="5">
        <v>10825682</v>
      </c>
      <c r="V40" s="5">
        <v>4288582</v>
      </c>
      <c r="W40" s="5">
        <v>41220</v>
      </c>
      <c r="X40" s="5">
        <v>390094</v>
      </c>
      <c r="Y40" s="5">
        <v>89351</v>
      </c>
      <c r="Z40" s="5">
        <v>793652</v>
      </c>
      <c r="AA40" s="5">
        <v>636879</v>
      </c>
    </row>
    <row r="41" spans="1:27">
      <c r="A41" s="5">
        <v>1391</v>
      </c>
      <c r="B41" s="5">
        <v>4</v>
      </c>
      <c r="C41" s="5" t="s">
        <v>226</v>
      </c>
      <c r="D41" s="5" t="s">
        <v>227</v>
      </c>
      <c r="E41" s="5">
        <v>147</v>
      </c>
      <c r="F41" s="5">
        <v>6424</v>
      </c>
      <c r="G41" s="5">
        <v>5869</v>
      </c>
      <c r="H41" s="5">
        <v>555</v>
      </c>
      <c r="I41" s="5">
        <v>5842</v>
      </c>
      <c r="J41" s="5">
        <v>554</v>
      </c>
      <c r="K41" s="5">
        <v>27</v>
      </c>
      <c r="L41" s="5">
        <v>1</v>
      </c>
      <c r="M41" s="5">
        <v>601709</v>
      </c>
      <c r="N41" s="5">
        <v>1053363</v>
      </c>
      <c r="O41" s="5">
        <v>50019</v>
      </c>
      <c r="P41" s="5">
        <v>997130</v>
      </c>
      <c r="Q41" s="5">
        <v>959063</v>
      </c>
      <c r="R41" s="5">
        <v>21605</v>
      </c>
      <c r="S41" s="5">
        <v>774</v>
      </c>
      <c r="T41" s="5">
        <v>1248756</v>
      </c>
      <c r="U41" s="5">
        <v>2898622</v>
      </c>
      <c r="V41" s="5">
        <v>1649866</v>
      </c>
      <c r="W41" s="5">
        <v>3861</v>
      </c>
      <c r="X41" s="5">
        <v>51651</v>
      </c>
      <c r="Y41" s="5">
        <v>19973</v>
      </c>
      <c r="Z41" s="5">
        <v>55607</v>
      </c>
      <c r="AA41" s="5">
        <v>203153</v>
      </c>
    </row>
    <row r="42" spans="1:27">
      <c r="A42" s="5">
        <v>1391</v>
      </c>
      <c r="B42" s="5">
        <v>3</v>
      </c>
      <c r="C42" s="5" t="s">
        <v>228</v>
      </c>
      <c r="D42" s="5" t="s">
        <v>229</v>
      </c>
      <c r="E42" s="5">
        <v>1134</v>
      </c>
      <c r="F42" s="5">
        <v>43626</v>
      </c>
      <c r="G42" s="5">
        <v>38848</v>
      </c>
      <c r="H42" s="5">
        <v>4778</v>
      </c>
      <c r="I42" s="5">
        <v>38611</v>
      </c>
      <c r="J42" s="5">
        <v>4764</v>
      </c>
      <c r="K42" s="5">
        <v>238</v>
      </c>
      <c r="L42" s="5">
        <v>14</v>
      </c>
      <c r="M42" s="5">
        <v>4243888</v>
      </c>
      <c r="N42" s="5">
        <v>24900045</v>
      </c>
      <c r="O42" s="5">
        <v>3542339</v>
      </c>
      <c r="P42" s="5">
        <v>36685163</v>
      </c>
      <c r="Q42" s="5">
        <v>36217184</v>
      </c>
      <c r="R42" s="5">
        <v>4764424</v>
      </c>
      <c r="S42" s="5">
        <v>200850</v>
      </c>
      <c r="T42" s="5">
        <v>26223528</v>
      </c>
      <c r="U42" s="5">
        <v>37882444</v>
      </c>
      <c r="V42" s="5">
        <v>11658916</v>
      </c>
      <c r="W42" s="5">
        <v>33909</v>
      </c>
      <c r="X42" s="5">
        <v>706455</v>
      </c>
      <c r="Y42" s="5">
        <v>280280</v>
      </c>
      <c r="Z42" s="5">
        <v>2315261</v>
      </c>
      <c r="AA42" s="5">
        <v>3571550</v>
      </c>
    </row>
    <row r="43" spans="1:27">
      <c r="A43" s="5">
        <v>1391</v>
      </c>
      <c r="B43" s="5">
        <v>4</v>
      </c>
      <c r="C43" s="5" t="s">
        <v>230</v>
      </c>
      <c r="D43" s="5" t="s">
        <v>231</v>
      </c>
      <c r="E43" s="5">
        <v>8</v>
      </c>
      <c r="F43" s="5">
        <v>225</v>
      </c>
      <c r="G43" s="5">
        <v>209</v>
      </c>
      <c r="H43" s="5">
        <v>16</v>
      </c>
      <c r="I43" s="5">
        <v>209</v>
      </c>
      <c r="J43" s="5">
        <v>16</v>
      </c>
      <c r="K43" s="5">
        <v>0</v>
      </c>
      <c r="L43" s="5">
        <v>0</v>
      </c>
      <c r="M43" s="5">
        <v>19387</v>
      </c>
      <c r="N43" s="5">
        <v>160092</v>
      </c>
      <c r="O43" s="5">
        <v>27761</v>
      </c>
      <c r="P43" s="5">
        <v>200866</v>
      </c>
      <c r="Q43" s="5">
        <v>205075</v>
      </c>
      <c r="R43" s="5">
        <v>1784</v>
      </c>
      <c r="S43" s="5">
        <v>110</v>
      </c>
      <c r="T43" s="5">
        <v>167671</v>
      </c>
      <c r="U43" s="5">
        <v>213719</v>
      </c>
      <c r="V43" s="5">
        <v>46048</v>
      </c>
      <c r="W43" s="5">
        <v>0</v>
      </c>
      <c r="X43" s="5">
        <v>1815</v>
      </c>
      <c r="Y43" s="5">
        <v>431</v>
      </c>
      <c r="Z43" s="5">
        <v>2139</v>
      </c>
      <c r="AA43" s="5">
        <v>419</v>
      </c>
    </row>
    <row r="44" spans="1:27">
      <c r="A44" s="5">
        <v>1391</v>
      </c>
      <c r="B44" s="5">
        <v>4</v>
      </c>
      <c r="C44" s="5" t="s">
        <v>232</v>
      </c>
      <c r="D44" s="5" t="s">
        <v>233</v>
      </c>
      <c r="E44" s="5">
        <v>305</v>
      </c>
      <c r="F44" s="5">
        <v>13148</v>
      </c>
      <c r="G44" s="5">
        <v>11071</v>
      </c>
      <c r="H44" s="5">
        <v>2077</v>
      </c>
      <c r="I44" s="5">
        <v>11046</v>
      </c>
      <c r="J44" s="5">
        <v>2068</v>
      </c>
      <c r="K44" s="5">
        <v>25</v>
      </c>
      <c r="L44" s="5">
        <v>9</v>
      </c>
      <c r="M44" s="5">
        <v>1341236</v>
      </c>
      <c r="N44" s="5">
        <v>7305917</v>
      </c>
      <c r="O44" s="5">
        <v>282631</v>
      </c>
      <c r="P44" s="5">
        <v>10542792</v>
      </c>
      <c r="Q44" s="5">
        <v>10605399</v>
      </c>
      <c r="R44" s="5">
        <v>579238</v>
      </c>
      <c r="S44" s="5">
        <v>22806</v>
      </c>
      <c r="T44" s="5">
        <v>7633178</v>
      </c>
      <c r="U44" s="5">
        <v>10976062</v>
      </c>
      <c r="V44" s="5">
        <v>3342883</v>
      </c>
      <c r="W44" s="5">
        <v>8011</v>
      </c>
      <c r="X44" s="5">
        <v>135715</v>
      </c>
      <c r="Y44" s="5">
        <v>73398</v>
      </c>
      <c r="Z44" s="5">
        <v>653668</v>
      </c>
      <c r="AA44" s="5">
        <v>532726</v>
      </c>
    </row>
    <row r="45" spans="1:27">
      <c r="A45" s="5">
        <v>1391</v>
      </c>
      <c r="B45" s="5">
        <v>4</v>
      </c>
      <c r="C45" s="5" t="s">
        <v>234</v>
      </c>
      <c r="D45" s="5" t="s">
        <v>235</v>
      </c>
      <c r="E45" s="5">
        <v>726</v>
      </c>
      <c r="F45" s="5">
        <v>27332</v>
      </c>
      <c r="G45" s="5">
        <v>25057</v>
      </c>
      <c r="H45" s="5">
        <v>2275</v>
      </c>
      <c r="I45" s="5">
        <v>24856</v>
      </c>
      <c r="J45" s="5">
        <v>2271</v>
      </c>
      <c r="K45" s="5">
        <v>201</v>
      </c>
      <c r="L45" s="5">
        <v>4</v>
      </c>
      <c r="M45" s="5">
        <v>2599057</v>
      </c>
      <c r="N45" s="5">
        <v>15833253</v>
      </c>
      <c r="O45" s="5">
        <v>3087638</v>
      </c>
      <c r="P45" s="5">
        <v>23678514</v>
      </c>
      <c r="Q45" s="5">
        <v>23155869</v>
      </c>
      <c r="R45" s="5">
        <v>3952144</v>
      </c>
      <c r="S45" s="5">
        <v>171303</v>
      </c>
      <c r="T45" s="5">
        <v>16765806</v>
      </c>
      <c r="U45" s="5">
        <v>24370778</v>
      </c>
      <c r="V45" s="5">
        <v>7604972</v>
      </c>
      <c r="W45" s="5">
        <v>25164</v>
      </c>
      <c r="X45" s="5">
        <v>528804</v>
      </c>
      <c r="Y45" s="5">
        <v>194736</v>
      </c>
      <c r="Z45" s="5">
        <v>1686615</v>
      </c>
      <c r="AA45" s="5">
        <v>2968502</v>
      </c>
    </row>
    <row r="46" spans="1:27">
      <c r="A46" s="5">
        <v>1391</v>
      </c>
      <c r="B46" s="5">
        <v>4</v>
      </c>
      <c r="C46" s="5" t="s">
        <v>236</v>
      </c>
      <c r="D46" s="5" t="s">
        <v>237</v>
      </c>
      <c r="E46" s="5">
        <v>27</v>
      </c>
      <c r="F46" s="5">
        <v>931</v>
      </c>
      <c r="G46" s="5">
        <v>786</v>
      </c>
      <c r="H46" s="5">
        <v>145</v>
      </c>
      <c r="I46" s="5">
        <v>781</v>
      </c>
      <c r="J46" s="5">
        <v>144</v>
      </c>
      <c r="K46" s="5">
        <v>5</v>
      </c>
      <c r="L46" s="5">
        <v>1</v>
      </c>
      <c r="M46" s="5">
        <v>106464</v>
      </c>
      <c r="N46" s="5">
        <v>852362</v>
      </c>
      <c r="O46" s="5">
        <v>85132</v>
      </c>
      <c r="P46" s="5">
        <v>1146792</v>
      </c>
      <c r="Q46" s="5">
        <v>987499</v>
      </c>
      <c r="R46" s="5">
        <v>226525</v>
      </c>
      <c r="S46" s="5">
        <v>6471</v>
      </c>
      <c r="T46" s="5">
        <v>874481</v>
      </c>
      <c r="U46" s="5">
        <v>1145104</v>
      </c>
      <c r="V46" s="5">
        <v>270623</v>
      </c>
      <c r="W46" s="5">
        <v>58</v>
      </c>
      <c r="X46" s="5">
        <v>12393</v>
      </c>
      <c r="Y46" s="5">
        <v>4818</v>
      </c>
      <c r="Z46" s="5">
        <v>-22471</v>
      </c>
      <c r="AA46" s="5">
        <v>10626</v>
      </c>
    </row>
    <row r="47" spans="1:27">
      <c r="A47" s="5">
        <v>1391</v>
      </c>
      <c r="B47" s="5">
        <v>4</v>
      </c>
      <c r="C47" s="5" t="s">
        <v>238</v>
      </c>
      <c r="D47" s="5" t="s">
        <v>239</v>
      </c>
      <c r="E47" s="5">
        <v>68</v>
      </c>
      <c r="F47" s="5">
        <v>1990</v>
      </c>
      <c r="G47" s="5">
        <v>1726</v>
      </c>
      <c r="H47" s="5">
        <v>265</v>
      </c>
      <c r="I47" s="5">
        <v>1719</v>
      </c>
      <c r="J47" s="5">
        <v>265</v>
      </c>
      <c r="K47" s="5">
        <v>7</v>
      </c>
      <c r="L47" s="5">
        <v>0</v>
      </c>
      <c r="M47" s="5">
        <v>177744</v>
      </c>
      <c r="N47" s="5">
        <v>748422</v>
      </c>
      <c r="O47" s="5">
        <v>59178</v>
      </c>
      <c r="P47" s="5">
        <v>1116200</v>
      </c>
      <c r="Q47" s="5">
        <v>1263341</v>
      </c>
      <c r="R47" s="5">
        <v>4734</v>
      </c>
      <c r="S47" s="5">
        <v>161</v>
      </c>
      <c r="T47" s="5">
        <v>782391</v>
      </c>
      <c r="U47" s="5">
        <v>1176781</v>
      </c>
      <c r="V47" s="5">
        <v>394390</v>
      </c>
      <c r="W47" s="5">
        <v>675</v>
      </c>
      <c r="X47" s="5">
        <v>27729</v>
      </c>
      <c r="Y47" s="5">
        <v>6898</v>
      </c>
      <c r="Z47" s="5">
        <v>-4691</v>
      </c>
      <c r="AA47" s="5">
        <v>59276</v>
      </c>
    </row>
    <row r="48" spans="1:27">
      <c r="A48" s="5">
        <v>1391</v>
      </c>
      <c r="B48" s="5">
        <v>2</v>
      </c>
      <c r="C48" s="5" t="s">
        <v>240</v>
      </c>
      <c r="D48" s="5" t="s">
        <v>241</v>
      </c>
      <c r="E48" s="5">
        <v>409</v>
      </c>
      <c r="F48" s="5">
        <v>13890</v>
      </c>
      <c r="G48" s="5">
        <v>7063</v>
      </c>
      <c r="H48" s="5">
        <v>6827</v>
      </c>
      <c r="I48" s="5">
        <v>6884</v>
      </c>
      <c r="J48" s="5">
        <v>6804</v>
      </c>
      <c r="K48" s="5">
        <v>179</v>
      </c>
      <c r="L48" s="5">
        <v>23</v>
      </c>
      <c r="M48" s="5">
        <v>1288849</v>
      </c>
      <c r="N48" s="5">
        <v>2939488</v>
      </c>
      <c r="O48" s="5">
        <v>550339</v>
      </c>
      <c r="P48" s="5">
        <v>5022756</v>
      </c>
      <c r="Q48" s="5">
        <v>5761450</v>
      </c>
      <c r="R48" s="5">
        <v>32992</v>
      </c>
      <c r="S48" s="5">
        <v>1565</v>
      </c>
      <c r="T48" s="5">
        <v>3096956</v>
      </c>
      <c r="U48" s="5">
        <v>6037576</v>
      </c>
      <c r="V48" s="5">
        <v>2940620</v>
      </c>
      <c r="W48" s="5">
        <v>2789</v>
      </c>
      <c r="X48" s="5">
        <v>162756</v>
      </c>
      <c r="Y48" s="5">
        <v>20083</v>
      </c>
      <c r="Z48" s="5">
        <v>180174</v>
      </c>
      <c r="AA48" s="5">
        <v>166665</v>
      </c>
    </row>
    <row r="49" spans="1:27">
      <c r="A49" s="5">
        <v>1391</v>
      </c>
      <c r="B49" s="5">
        <v>3</v>
      </c>
      <c r="C49" s="5" t="s">
        <v>242</v>
      </c>
      <c r="D49" s="5" t="s">
        <v>243</v>
      </c>
      <c r="E49" s="5">
        <v>355</v>
      </c>
      <c r="F49" s="5">
        <v>12348</v>
      </c>
      <c r="G49" s="5">
        <v>6109</v>
      </c>
      <c r="H49" s="5">
        <v>6239</v>
      </c>
      <c r="I49" s="5">
        <v>5961</v>
      </c>
      <c r="J49" s="5">
        <v>6219</v>
      </c>
      <c r="K49" s="5">
        <v>148</v>
      </c>
      <c r="L49" s="5">
        <v>21</v>
      </c>
      <c r="M49" s="5">
        <v>1150821</v>
      </c>
      <c r="N49" s="5">
        <v>2652765</v>
      </c>
      <c r="O49" s="5">
        <v>486996</v>
      </c>
      <c r="P49" s="5">
        <v>4514915</v>
      </c>
      <c r="Q49" s="5">
        <v>5248775</v>
      </c>
      <c r="R49" s="5">
        <v>1577</v>
      </c>
      <c r="S49" s="5">
        <v>78</v>
      </c>
      <c r="T49" s="5">
        <v>2786489</v>
      </c>
      <c r="U49" s="5">
        <v>5452177</v>
      </c>
      <c r="V49" s="5">
        <v>2665688</v>
      </c>
      <c r="W49" s="5">
        <v>2759</v>
      </c>
      <c r="X49" s="5">
        <v>152242</v>
      </c>
      <c r="Y49" s="5">
        <v>13050</v>
      </c>
      <c r="Z49" s="5">
        <v>105978</v>
      </c>
      <c r="AA49" s="5">
        <v>139096</v>
      </c>
    </row>
    <row r="50" spans="1:27">
      <c r="A50" s="5">
        <v>1391</v>
      </c>
      <c r="B50" s="5">
        <v>4</v>
      </c>
      <c r="C50" s="5" t="s">
        <v>244</v>
      </c>
      <c r="D50" s="5" t="s">
        <v>243</v>
      </c>
      <c r="E50" s="5">
        <v>355</v>
      </c>
      <c r="F50" s="5">
        <v>12348</v>
      </c>
      <c r="G50" s="5">
        <v>6109</v>
      </c>
      <c r="H50" s="5">
        <v>6239</v>
      </c>
      <c r="I50" s="5">
        <v>5961</v>
      </c>
      <c r="J50" s="5">
        <v>6219</v>
      </c>
      <c r="K50" s="5">
        <v>148</v>
      </c>
      <c r="L50" s="5">
        <v>21</v>
      </c>
      <c r="M50" s="5">
        <v>1150821</v>
      </c>
      <c r="N50" s="5">
        <v>2652765</v>
      </c>
      <c r="O50" s="5">
        <v>486996</v>
      </c>
      <c r="P50" s="5">
        <v>4514915</v>
      </c>
      <c r="Q50" s="5">
        <v>5248775</v>
      </c>
      <c r="R50" s="5">
        <v>1577</v>
      </c>
      <c r="S50" s="5">
        <v>78</v>
      </c>
      <c r="T50" s="5">
        <v>2786489</v>
      </c>
      <c r="U50" s="5">
        <v>5452177</v>
      </c>
      <c r="V50" s="5">
        <v>2665688</v>
      </c>
      <c r="W50" s="5">
        <v>2759</v>
      </c>
      <c r="X50" s="5">
        <v>152242</v>
      </c>
      <c r="Y50" s="5">
        <v>13050</v>
      </c>
      <c r="Z50" s="5">
        <v>105978</v>
      </c>
      <c r="AA50" s="5">
        <v>139096</v>
      </c>
    </row>
    <row r="51" spans="1:27">
      <c r="A51" s="5">
        <v>1391</v>
      </c>
      <c r="B51" s="5">
        <v>3</v>
      </c>
      <c r="C51" s="5" t="s">
        <v>245</v>
      </c>
      <c r="D51" s="5" t="s">
        <v>246</v>
      </c>
      <c r="E51" s="5">
        <v>54</v>
      </c>
      <c r="F51" s="5">
        <v>1541</v>
      </c>
      <c r="G51" s="5">
        <v>954</v>
      </c>
      <c r="H51" s="5">
        <v>588</v>
      </c>
      <c r="I51" s="5">
        <v>923</v>
      </c>
      <c r="J51" s="5">
        <v>585</v>
      </c>
      <c r="K51" s="5">
        <v>31</v>
      </c>
      <c r="L51" s="5">
        <v>3</v>
      </c>
      <c r="M51" s="5">
        <v>138028</v>
      </c>
      <c r="N51" s="5">
        <v>286723</v>
      </c>
      <c r="O51" s="5">
        <v>63344</v>
      </c>
      <c r="P51" s="5">
        <v>507841</v>
      </c>
      <c r="Q51" s="5">
        <v>512675</v>
      </c>
      <c r="R51" s="5">
        <v>31415</v>
      </c>
      <c r="S51" s="5">
        <v>1487</v>
      </c>
      <c r="T51" s="5">
        <v>310467</v>
      </c>
      <c r="U51" s="5">
        <v>585399</v>
      </c>
      <c r="V51" s="5">
        <v>274932</v>
      </c>
      <c r="W51" s="5">
        <v>30</v>
      </c>
      <c r="X51" s="5">
        <v>10514</v>
      </c>
      <c r="Y51" s="5">
        <v>7034</v>
      </c>
      <c r="Z51" s="5">
        <v>74196</v>
      </c>
      <c r="AA51" s="5">
        <v>27569</v>
      </c>
    </row>
    <row r="52" spans="1:27">
      <c r="A52" s="5">
        <v>1391</v>
      </c>
      <c r="B52" s="5">
        <v>4</v>
      </c>
      <c r="C52" s="5" t="s">
        <v>247</v>
      </c>
      <c r="D52" s="5" t="s">
        <v>246</v>
      </c>
      <c r="E52" s="5">
        <v>54</v>
      </c>
      <c r="F52" s="5">
        <v>1541</v>
      </c>
      <c r="G52" s="5">
        <v>954</v>
      </c>
      <c r="H52" s="5">
        <v>588</v>
      </c>
      <c r="I52" s="5">
        <v>923</v>
      </c>
      <c r="J52" s="5">
        <v>585</v>
      </c>
      <c r="K52" s="5">
        <v>31</v>
      </c>
      <c r="L52" s="5">
        <v>3</v>
      </c>
      <c r="M52" s="5">
        <v>138028</v>
      </c>
      <c r="N52" s="5">
        <v>286723</v>
      </c>
      <c r="O52" s="5">
        <v>63344</v>
      </c>
      <c r="P52" s="5">
        <v>507841</v>
      </c>
      <c r="Q52" s="5">
        <v>512675</v>
      </c>
      <c r="R52" s="5">
        <v>31415</v>
      </c>
      <c r="S52" s="5">
        <v>1487</v>
      </c>
      <c r="T52" s="5">
        <v>310467</v>
      </c>
      <c r="U52" s="5">
        <v>585399</v>
      </c>
      <c r="V52" s="5">
        <v>274932</v>
      </c>
      <c r="W52" s="5">
        <v>30</v>
      </c>
      <c r="X52" s="5">
        <v>10514</v>
      </c>
      <c r="Y52" s="5">
        <v>7034</v>
      </c>
      <c r="Z52" s="5">
        <v>74196</v>
      </c>
      <c r="AA52" s="5">
        <v>27569</v>
      </c>
    </row>
    <row r="53" spans="1:27">
      <c r="A53" s="5">
        <v>1391</v>
      </c>
      <c r="B53" s="5">
        <v>2</v>
      </c>
      <c r="C53" s="5" t="s">
        <v>248</v>
      </c>
      <c r="D53" s="5" t="s">
        <v>249</v>
      </c>
      <c r="E53" s="5">
        <v>379</v>
      </c>
      <c r="F53" s="5">
        <v>10746</v>
      </c>
      <c r="G53" s="5">
        <v>9486</v>
      </c>
      <c r="H53" s="5">
        <v>1260</v>
      </c>
      <c r="I53" s="5">
        <v>9279</v>
      </c>
      <c r="J53" s="5">
        <v>1240</v>
      </c>
      <c r="K53" s="5">
        <v>207</v>
      </c>
      <c r="L53" s="5">
        <v>20</v>
      </c>
      <c r="M53" s="5">
        <v>1008604</v>
      </c>
      <c r="N53" s="5">
        <v>6300962</v>
      </c>
      <c r="O53" s="5">
        <v>546493</v>
      </c>
      <c r="P53" s="5">
        <v>9111866</v>
      </c>
      <c r="Q53" s="5">
        <v>9099364</v>
      </c>
      <c r="R53" s="5">
        <v>2900815</v>
      </c>
      <c r="S53" s="5">
        <v>184920</v>
      </c>
      <c r="T53" s="5">
        <v>6489352</v>
      </c>
      <c r="U53" s="5">
        <v>9248504</v>
      </c>
      <c r="V53" s="5">
        <v>2759152</v>
      </c>
      <c r="W53" s="5">
        <v>758</v>
      </c>
      <c r="X53" s="5">
        <v>116889</v>
      </c>
      <c r="Y53" s="5">
        <v>27414</v>
      </c>
      <c r="Z53" s="5">
        <v>873719</v>
      </c>
      <c r="AA53" s="5">
        <v>267294</v>
      </c>
    </row>
    <row r="54" spans="1:27">
      <c r="A54" s="5">
        <v>1391</v>
      </c>
      <c r="B54" s="5">
        <v>3</v>
      </c>
      <c r="C54" s="5" t="s">
        <v>250</v>
      </c>
      <c r="D54" s="5" t="s">
        <v>251</v>
      </c>
      <c r="E54" s="5">
        <v>206</v>
      </c>
      <c r="F54" s="5">
        <v>5139</v>
      </c>
      <c r="G54" s="5">
        <v>4579</v>
      </c>
      <c r="H54" s="5">
        <v>560</v>
      </c>
      <c r="I54" s="5">
        <v>4452</v>
      </c>
      <c r="J54" s="5">
        <v>540</v>
      </c>
      <c r="K54" s="5">
        <v>127</v>
      </c>
      <c r="L54" s="5">
        <v>20</v>
      </c>
      <c r="M54" s="5">
        <v>564487</v>
      </c>
      <c r="N54" s="5">
        <v>4172902</v>
      </c>
      <c r="O54" s="5">
        <v>353018</v>
      </c>
      <c r="P54" s="5">
        <v>5552490</v>
      </c>
      <c r="Q54" s="5">
        <v>5507683</v>
      </c>
      <c r="R54" s="5">
        <v>2481281</v>
      </c>
      <c r="S54" s="5">
        <v>168766</v>
      </c>
      <c r="T54" s="5">
        <v>4299222</v>
      </c>
      <c r="U54" s="5">
        <v>5675357</v>
      </c>
      <c r="V54" s="5">
        <v>1376135</v>
      </c>
      <c r="W54" s="5">
        <v>758</v>
      </c>
      <c r="X54" s="5">
        <v>72748</v>
      </c>
      <c r="Y54" s="5">
        <v>24070</v>
      </c>
      <c r="Z54" s="5">
        <v>659732</v>
      </c>
      <c r="AA54" s="5">
        <v>184126</v>
      </c>
    </row>
    <row r="55" spans="1:27">
      <c r="A55" s="5">
        <v>1391</v>
      </c>
      <c r="B55" s="5">
        <v>4</v>
      </c>
      <c r="C55" s="5" t="s">
        <v>252</v>
      </c>
      <c r="D55" s="5" t="s">
        <v>253</v>
      </c>
      <c r="E55" s="5">
        <v>136</v>
      </c>
      <c r="F55" s="5">
        <v>3718</v>
      </c>
      <c r="G55" s="5">
        <v>3364</v>
      </c>
      <c r="H55" s="5">
        <v>354</v>
      </c>
      <c r="I55" s="5">
        <v>3256</v>
      </c>
      <c r="J55" s="5">
        <v>352</v>
      </c>
      <c r="K55" s="5">
        <v>108</v>
      </c>
      <c r="L55" s="5">
        <v>2</v>
      </c>
      <c r="M55" s="5">
        <v>373190</v>
      </c>
      <c r="N55" s="5">
        <v>3767647</v>
      </c>
      <c r="O55" s="5">
        <v>335483</v>
      </c>
      <c r="P55" s="5">
        <v>4789542</v>
      </c>
      <c r="Q55" s="5">
        <v>4589159</v>
      </c>
      <c r="R55" s="5">
        <v>2407659</v>
      </c>
      <c r="S55" s="5">
        <v>166179</v>
      </c>
      <c r="T55" s="5">
        <v>3854746</v>
      </c>
      <c r="U55" s="5">
        <v>4878961</v>
      </c>
      <c r="V55" s="5">
        <v>1024214</v>
      </c>
      <c r="W55" s="5">
        <v>732</v>
      </c>
      <c r="X55" s="5">
        <v>51666</v>
      </c>
      <c r="Y55" s="5">
        <v>16983</v>
      </c>
      <c r="Z55" s="5">
        <v>664586</v>
      </c>
      <c r="AA55" s="5">
        <v>126639</v>
      </c>
    </row>
    <row r="56" spans="1:27">
      <c r="A56" s="5">
        <v>1391</v>
      </c>
      <c r="B56" s="5">
        <v>4</v>
      </c>
      <c r="C56" s="5" t="s">
        <v>254</v>
      </c>
      <c r="D56" s="5" t="s">
        <v>255</v>
      </c>
      <c r="E56" s="5">
        <v>70</v>
      </c>
      <c r="F56" s="5">
        <v>1421</v>
      </c>
      <c r="G56" s="5">
        <v>1215</v>
      </c>
      <c r="H56" s="5">
        <v>206</v>
      </c>
      <c r="I56" s="5">
        <v>1196</v>
      </c>
      <c r="J56" s="5">
        <v>188</v>
      </c>
      <c r="K56" s="5">
        <v>19</v>
      </c>
      <c r="L56" s="5">
        <v>18</v>
      </c>
      <c r="M56" s="5">
        <v>191297</v>
      </c>
      <c r="N56" s="5">
        <v>405255</v>
      </c>
      <c r="O56" s="5">
        <v>17535</v>
      </c>
      <c r="P56" s="5">
        <v>762948</v>
      </c>
      <c r="Q56" s="5">
        <v>918525</v>
      </c>
      <c r="R56" s="5">
        <v>73622</v>
      </c>
      <c r="S56" s="5">
        <v>2587</v>
      </c>
      <c r="T56" s="5">
        <v>444475</v>
      </c>
      <c r="U56" s="5">
        <v>796396</v>
      </c>
      <c r="V56" s="5">
        <v>351921</v>
      </c>
      <c r="W56" s="5">
        <v>26</v>
      </c>
      <c r="X56" s="5">
        <v>21083</v>
      </c>
      <c r="Y56" s="5">
        <v>7087</v>
      </c>
      <c r="Z56" s="5">
        <v>-4854</v>
      </c>
      <c r="AA56" s="5">
        <v>57488</v>
      </c>
    </row>
    <row r="57" spans="1:27">
      <c r="A57" s="5">
        <v>1391</v>
      </c>
      <c r="B57" s="5">
        <v>3</v>
      </c>
      <c r="C57" s="5" t="s">
        <v>256</v>
      </c>
      <c r="D57" s="5" t="s">
        <v>257</v>
      </c>
      <c r="E57" s="5">
        <v>174</v>
      </c>
      <c r="F57" s="5">
        <v>5607</v>
      </c>
      <c r="G57" s="5">
        <v>4907</v>
      </c>
      <c r="H57" s="5">
        <v>700</v>
      </c>
      <c r="I57" s="5">
        <v>4827</v>
      </c>
      <c r="J57" s="5">
        <v>700</v>
      </c>
      <c r="K57" s="5">
        <v>80</v>
      </c>
      <c r="L57" s="5">
        <v>0</v>
      </c>
      <c r="M57" s="5">
        <v>444117</v>
      </c>
      <c r="N57" s="5">
        <v>2128060</v>
      </c>
      <c r="O57" s="5">
        <v>193475</v>
      </c>
      <c r="P57" s="5">
        <v>3559376</v>
      </c>
      <c r="Q57" s="5">
        <v>3591680</v>
      </c>
      <c r="R57" s="5">
        <v>419535</v>
      </c>
      <c r="S57" s="5">
        <v>16154</v>
      </c>
      <c r="T57" s="5">
        <v>2190130</v>
      </c>
      <c r="U57" s="5">
        <v>3573147</v>
      </c>
      <c r="V57" s="5">
        <v>1383018</v>
      </c>
      <c r="W57" s="5">
        <v>0</v>
      </c>
      <c r="X57" s="5">
        <v>44141</v>
      </c>
      <c r="Y57" s="5">
        <v>3344</v>
      </c>
      <c r="Z57" s="5">
        <v>213987</v>
      </c>
      <c r="AA57" s="5">
        <v>83168</v>
      </c>
    </row>
    <row r="58" spans="1:27">
      <c r="A58" s="5">
        <v>1391</v>
      </c>
      <c r="B58" s="5">
        <v>4</v>
      </c>
      <c r="C58" s="5" t="s">
        <v>258</v>
      </c>
      <c r="D58" s="5" t="s">
        <v>257</v>
      </c>
      <c r="E58" s="5">
        <v>174</v>
      </c>
      <c r="F58" s="5">
        <v>5607</v>
      </c>
      <c r="G58" s="5">
        <v>4907</v>
      </c>
      <c r="H58" s="5">
        <v>700</v>
      </c>
      <c r="I58" s="5">
        <v>4827</v>
      </c>
      <c r="J58" s="5">
        <v>700</v>
      </c>
      <c r="K58" s="5">
        <v>80</v>
      </c>
      <c r="L58" s="5">
        <v>0</v>
      </c>
      <c r="M58" s="5">
        <v>444117</v>
      </c>
      <c r="N58" s="5">
        <v>2128060</v>
      </c>
      <c r="O58" s="5">
        <v>193475</v>
      </c>
      <c r="P58" s="5">
        <v>3559376</v>
      </c>
      <c r="Q58" s="5">
        <v>3591680</v>
      </c>
      <c r="R58" s="5">
        <v>419535</v>
      </c>
      <c r="S58" s="5">
        <v>16154</v>
      </c>
      <c r="T58" s="5">
        <v>2190130</v>
      </c>
      <c r="U58" s="5">
        <v>3573147</v>
      </c>
      <c r="V58" s="5">
        <v>1383018</v>
      </c>
      <c r="W58" s="5">
        <v>0</v>
      </c>
      <c r="X58" s="5">
        <v>44141</v>
      </c>
      <c r="Y58" s="5">
        <v>3344</v>
      </c>
      <c r="Z58" s="5">
        <v>213987</v>
      </c>
      <c r="AA58" s="5">
        <v>83168</v>
      </c>
    </row>
    <row r="59" spans="1:27">
      <c r="A59" s="5">
        <v>1391</v>
      </c>
      <c r="B59" s="5">
        <v>2</v>
      </c>
      <c r="C59" s="5" t="s">
        <v>259</v>
      </c>
      <c r="D59" s="5" t="s">
        <v>260</v>
      </c>
      <c r="E59" s="5">
        <v>516</v>
      </c>
      <c r="F59" s="5">
        <v>16276</v>
      </c>
      <c r="G59" s="5">
        <v>15448</v>
      </c>
      <c r="H59" s="5">
        <v>828</v>
      </c>
      <c r="I59" s="5">
        <v>15378</v>
      </c>
      <c r="J59" s="5">
        <v>827</v>
      </c>
      <c r="K59" s="5">
        <v>71</v>
      </c>
      <c r="L59" s="5">
        <v>1</v>
      </c>
      <c r="M59" s="5">
        <v>1843448</v>
      </c>
      <c r="N59" s="5">
        <v>11271019</v>
      </c>
      <c r="O59" s="5">
        <v>716086</v>
      </c>
      <c r="P59" s="5">
        <v>17387995</v>
      </c>
      <c r="Q59" s="5">
        <v>19908476</v>
      </c>
      <c r="R59" s="5">
        <v>236315</v>
      </c>
      <c r="S59" s="5">
        <v>15573</v>
      </c>
      <c r="T59" s="5">
        <v>11873380</v>
      </c>
      <c r="U59" s="5">
        <v>17863685</v>
      </c>
      <c r="V59" s="5">
        <v>5990305</v>
      </c>
      <c r="W59" s="5">
        <v>20365</v>
      </c>
      <c r="X59" s="5">
        <v>411966</v>
      </c>
      <c r="Y59" s="5">
        <v>251777</v>
      </c>
      <c r="Z59" s="5">
        <v>1526087</v>
      </c>
      <c r="AA59" s="5">
        <v>1432508</v>
      </c>
    </row>
    <row r="60" spans="1:27">
      <c r="A60" s="5">
        <v>1391</v>
      </c>
      <c r="B60" s="5">
        <v>3</v>
      </c>
      <c r="C60" s="5" t="s">
        <v>261</v>
      </c>
      <c r="D60" s="5" t="s">
        <v>262</v>
      </c>
      <c r="E60" s="5">
        <v>112</v>
      </c>
      <c r="F60" s="5">
        <v>2150</v>
      </c>
      <c r="G60" s="5">
        <v>2065</v>
      </c>
      <c r="H60" s="5">
        <v>85</v>
      </c>
      <c r="I60" s="5">
        <v>2053</v>
      </c>
      <c r="J60" s="5">
        <v>84</v>
      </c>
      <c r="K60" s="5">
        <v>13</v>
      </c>
      <c r="L60" s="5">
        <v>1</v>
      </c>
      <c r="M60" s="5">
        <v>234584</v>
      </c>
      <c r="N60" s="5">
        <v>462562</v>
      </c>
      <c r="O60" s="5">
        <v>114270</v>
      </c>
      <c r="P60" s="5">
        <v>1081659</v>
      </c>
      <c r="Q60" s="5">
        <v>1046153</v>
      </c>
      <c r="R60" s="5">
        <v>90000</v>
      </c>
      <c r="S60" s="5">
        <v>9000</v>
      </c>
      <c r="T60" s="5">
        <v>499730</v>
      </c>
      <c r="U60" s="5">
        <v>1152653</v>
      </c>
      <c r="V60" s="5">
        <v>652923</v>
      </c>
      <c r="W60" s="5">
        <v>1319</v>
      </c>
      <c r="X60" s="5">
        <v>40553</v>
      </c>
      <c r="Y60" s="5">
        <v>16074</v>
      </c>
      <c r="Z60" s="5">
        <v>-11859</v>
      </c>
      <c r="AA60" s="5">
        <v>43224</v>
      </c>
    </row>
    <row r="61" spans="1:27">
      <c r="A61" s="5">
        <v>1391</v>
      </c>
      <c r="B61" s="5">
        <v>4</v>
      </c>
      <c r="C61" s="5" t="s">
        <v>263</v>
      </c>
      <c r="D61" s="5" t="s">
        <v>262</v>
      </c>
      <c r="E61" s="5">
        <v>112</v>
      </c>
      <c r="F61" s="5">
        <v>2150</v>
      </c>
      <c r="G61" s="5">
        <v>2065</v>
      </c>
      <c r="H61" s="5">
        <v>85</v>
      </c>
      <c r="I61" s="5">
        <v>2053</v>
      </c>
      <c r="J61" s="5">
        <v>84</v>
      </c>
      <c r="K61" s="5">
        <v>13</v>
      </c>
      <c r="L61" s="5">
        <v>1</v>
      </c>
      <c r="M61" s="5">
        <v>234584</v>
      </c>
      <c r="N61" s="5">
        <v>462562</v>
      </c>
      <c r="O61" s="5">
        <v>114270</v>
      </c>
      <c r="P61" s="5">
        <v>1081659</v>
      </c>
      <c r="Q61" s="5">
        <v>1046153</v>
      </c>
      <c r="R61" s="5">
        <v>90000</v>
      </c>
      <c r="S61" s="5">
        <v>9000</v>
      </c>
      <c r="T61" s="5">
        <v>499730</v>
      </c>
      <c r="U61" s="5">
        <v>1152653</v>
      </c>
      <c r="V61" s="5">
        <v>652923</v>
      </c>
      <c r="W61" s="5">
        <v>1319</v>
      </c>
      <c r="X61" s="5">
        <v>40553</v>
      </c>
      <c r="Y61" s="5">
        <v>16074</v>
      </c>
      <c r="Z61" s="5">
        <v>-11859</v>
      </c>
      <c r="AA61" s="5">
        <v>43224</v>
      </c>
    </row>
    <row r="62" spans="1:27">
      <c r="A62" s="5">
        <v>1391</v>
      </c>
      <c r="B62" s="5">
        <v>3</v>
      </c>
      <c r="C62" s="5" t="s">
        <v>264</v>
      </c>
      <c r="D62" s="5" t="s">
        <v>265</v>
      </c>
      <c r="E62" s="5">
        <v>405</v>
      </c>
      <c r="F62" s="5">
        <v>14127</v>
      </c>
      <c r="G62" s="5">
        <v>13383</v>
      </c>
      <c r="H62" s="5">
        <v>744</v>
      </c>
      <c r="I62" s="5">
        <v>13325</v>
      </c>
      <c r="J62" s="5">
        <v>744</v>
      </c>
      <c r="K62" s="5">
        <v>58</v>
      </c>
      <c r="L62" s="5">
        <v>0</v>
      </c>
      <c r="M62" s="5">
        <v>1608864</v>
      </c>
      <c r="N62" s="5">
        <v>10808457</v>
      </c>
      <c r="O62" s="5">
        <v>601816</v>
      </c>
      <c r="P62" s="5">
        <v>16306336</v>
      </c>
      <c r="Q62" s="5">
        <v>18862323</v>
      </c>
      <c r="R62" s="5">
        <v>146315</v>
      </c>
      <c r="S62" s="5">
        <v>6573</v>
      </c>
      <c r="T62" s="5">
        <v>11373649</v>
      </c>
      <c r="U62" s="5">
        <v>16711032</v>
      </c>
      <c r="V62" s="5">
        <v>5337382</v>
      </c>
      <c r="W62" s="5">
        <v>19046</v>
      </c>
      <c r="X62" s="5">
        <v>371413</v>
      </c>
      <c r="Y62" s="5">
        <v>235703</v>
      </c>
      <c r="Z62" s="5">
        <v>1537946</v>
      </c>
      <c r="AA62" s="5">
        <v>1389284</v>
      </c>
    </row>
    <row r="63" spans="1:27">
      <c r="A63" s="5">
        <v>1391</v>
      </c>
      <c r="B63" s="5">
        <v>4</v>
      </c>
      <c r="C63" s="5" t="s">
        <v>266</v>
      </c>
      <c r="D63" s="5" t="s">
        <v>267</v>
      </c>
      <c r="E63" s="5">
        <v>129</v>
      </c>
      <c r="F63" s="5">
        <v>7806</v>
      </c>
      <c r="G63" s="5">
        <v>7366</v>
      </c>
      <c r="H63" s="5">
        <v>440</v>
      </c>
      <c r="I63" s="5">
        <v>7348</v>
      </c>
      <c r="J63" s="5">
        <v>440</v>
      </c>
      <c r="K63" s="5">
        <v>18</v>
      </c>
      <c r="L63" s="5">
        <v>0</v>
      </c>
      <c r="M63" s="5">
        <v>966739</v>
      </c>
      <c r="N63" s="5">
        <v>8766815</v>
      </c>
      <c r="O63" s="5">
        <v>547985</v>
      </c>
      <c r="P63" s="5">
        <v>12247930</v>
      </c>
      <c r="Q63" s="5">
        <v>14540998</v>
      </c>
      <c r="R63" s="5">
        <v>144440</v>
      </c>
      <c r="S63" s="5">
        <v>6510</v>
      </c>
      <c r="T63" s="5">
        <v>9174236</v>
      </c>
      <c r="U63" s="5">
        <v>12517967</v>
      </c>
      <c r="V63" s="5">
        <v>3343731</v>
      </c>
      <c r="W63" s="5">
        <v>16052</v>
      </c>
      <c r="X63" s="5">
        <v>247417</v>
      </c>
      <c r="Y63" s="5">
        <v>113210</v>
      </c>
      <c r="Z63" s="5">
        <v>1530517</v>
      </c>
      <c r="AA63" s="5">
        <v>1008081</v>
      </c>
    </row>
    <row r="64" spans="1:27">
      <c r="A64" s="5">
        <v>1391</v>
      </c>
      <c r="B64" s="5">
        <v>4</v>
      </c>
      <c r="C64" s="5" t="s">
        <v>268</v>
      </c>
      <c r="D64" s="5" t="s">
        <v>269</v>
      </c>
      <c r="E64" s="5">
        <v>178</v>
      </c>
      <c r="F64" s="5">
        <v>4218</v>
      </c>
      <c r="G64" s="5">
        <v>4025</v>
      </c>
      <c r="H64" s="5">
        <v>193</v>
      </c>
      <c r="I64" s="5">
        <v>3994</v>
      </c>
      <c r="J64" s="5">
        <v>193</v>
      </c>
      <c r="K64" s="5">
        <v>31</v>
      </c>
      <c r="L64" s="5">
        <v>0</v>
      </c>
      <c r="M64" s="5">
        <v>418425</v>
      </c>
      <c r="N64" s="5">
        <v>1251192</v>
      </c>
      <c r="O64" s="5">
        <v>46730</v>
      </c>
      <c r="P64" s="5">
        <v>2715071</v>
      </c>
      <c r="Q64" s="5">
        <v>2932472</v>
      </c>
      <c r="R64" s="5">
        <v>1875</v>
      </c>
      <c r="S64" s="5">
        <v>63</v>
      </c>
      <c r="T64" s="5">
        <v>1339030</v>
      </c>
      <c r="U64" s="5">
        <v>2751398</v>
      </c>
      <c r="V64" s="5">
        <v>1412369</v>
      </c>
      <c r="W64" s="5">
        <v>1943</v>
      </c>
      <c r="X64" s="5">
        <v>71500</v>
      </c>
      <c r="Y64" s="5">
        <v>106457</v>
      </c>
      <c r="Z64" s="5">
        <v>-31661</v>
      </c>
      <c r="AA64" s="5">
        <v>261120</v>
      </c>
    </row>
    <row r="65" spans="1:27">
      <c r="A65" s="5">
        <v>1391</v>
      </c>
      <c r="B65" s="5">
        <v>4</v>
      </c>
      <c r="C65" s="5" t="s">
        <v>270</v>
      </c>
      <c r="D65" s="5" t="s">
        <v>271</v>
      </c>
      <c r="E65" s="5">
        <v>73</v>
      </c>
      <c r="F65" s="5">
        <v>1620</v>
      </c>
      <c r="G65" s="5">
        <v>1551</v>
      </c>
      <c r="H65" s="5">
        <v>69</v>
      </c>
      <c r="I65" s="5">
        <v>1545</v>
      </c>
      <c r="J65" s="5">
        <v>69</v>
      </c>
      <c r="K65" s="5">
        <v>6</v>
      </c>
      <c r="L65" s="5">
        <v>0</v>
      </c>
      <c r="M65" s="5">
        <v>179768</v>
      </c>
      <c r="N65" s="5">
        <v>568621</v>
      </c>
      <c r="O65" s="5">
        <v>6361</v>
      </c>
      <c r="P65" s="5">
        <v>1048466</v>
      </c>
      <c r="Q65" s="5">
        <v>1025466</v>
      </c>
      <c r="R65" s="5">
        <v>0</v>
      </c>
      <c r="S65" s="5">
        <v>0</v>
      </c>
      <c r="T65" s="5">
        <v>629883</v>
      </c>
      <c r="U65" s="5">
        <v>1108965</v>
      </c>
      <c r="V65" s="5">
        <v>479082</v>
      </c>
      <c r="W65" s="5">
        <v>1051</v>
      </c>
      <c r="X65" s="5">
        <v>44878</v>
      </c>
      <c r="Y65" s="5">
        <v>13829</v>
      </c>
      <c r="Z65" s="5">
        <v>38968</v>
      </c>
      <c r="AA65" s="5">
        <v>106474</v>
      </c>
    </row>
    <row r="66" spans="1:27">
      <c r="A66" s="5">
        <v>1391</v>
      </c>
      <c r="B66" s="5">
        <v>4</v>
      </c>
      <c r="C66" s="5" t="s">
        <v>272</v>
      </c>
      <c r="D66" s="5" t="s">
        <v>273</v>
      </c>
      <c r="E66" s="5">
        <v>25</v>
      </c>
      <c r="F66" s="5">
        <v>483</v>
      </c>
      <c r="G66" s="5">
        <v>441</v>
      </c>
      <c r="H66" s="5">
        <v>42</v>
      </c>
      <c r="I66" s="5">
        <v>438</v>
      </c>
      <c r="J66" s="5">
        <v>42</v>
      </c>
      <c r="K66" s="5">
        <v>3</v>
      </c>
      <c r="L66" s="5">
        <v>0</v>
      </c>
      <c r="M66" s="5">
        <v>43932</v>
      </c>
      <c r="N66" s="5">
        <v>221830</v>
      </c>
      <c r="O66" s="5">
        <v>739</v>
      </c>
      <c r="P66" s="5">
        <v>294869</v>
      </c>
      <c r="Q66" s="5">
        <v>363387</v>
      </c>
      <c r="R66" s="5">
        <v>0</v>
      </c>
      <c r="S66" s="5">
        <v>0</v>
      </c>
      <c r="T66" s="5">
        <v>230500</v>
      </c>
      <c r="U66" s="5">
        <v>332701</v>
      </c>
      <c r="V66" s="5">
        <v>102201</v>
      </c>
      <c r="W66" s="5">
        <v>0</v>
      </c>
      <c r="X66" s="5">
        <v>7618</v>
      </c>
      <c r="Y66" s="5">
        <v>2207</v>
      </c>
      <c r="Z66" s="5">
        <v>121</v>
      </c>
      <c r="AA66" s="5">
        <v>13610</v>
      </c>
    </row>
    <row r="67" spans="1:27">
      <c r="A67" s="5">
        <v>1391</v>
      </c>
      <c r="B67" s="5">
        <v>2</v>
      </c>
      <c r="C67" s="5" t="s">
        <v>274</v>
      </c>
      <c r="D67" s="5" t="s">
        <v>275</v>
      </c>
      <c r="E67" s="5">
        <v>653</v>
      </c>
      <c r="F67" s="5">
        <v>28755</v>
      </c>
      <c r="G67" s="5">
        <v>24712</v>
      </c>
      <c r="H67" s="5">
        <v>4043</v>
      </c>
      <c r="I67" s="5">
        <v>24599</v>
      </c>
      <c r="J67" s="5">
        <v>4027</v>
      </c>
      <c r="K67" s="5">
        <v>113</v>
      </c>
      <c r="L67" s="5">
        <v>16</v>
      </c>
      <c r="M67" s="5">
        <v>3039676</v>
      </c>
      <c r="N67" s="5">
        <v>20924934</v>
      </c>
      <c r="O67" s="5">
        <v>6245113</v>
      </c>
      <c r="P67" s="5">
        <v>31106019</v>
      </c>
      <c r="Q67" s="5">
        <v>30550846</v>
      </c>
      <c r="R67" s="5">
        <v>262316</v>
      </c>
      <c r="S67" s="5">
        <v>10060</v>
      </c>
      <c r="T67" s="5">
        <v>22037860</v>
      </c>
      <c r="U67" s="5">
        <v>31728066</v>
      </c>
      <c r="V67" s="5">
        <v>9690206</v>
      </c>
      <c r="W67" s="5">
        <v>146894</v>
      </c>
      <c r="X67" s="5">
        <v>1234512</v>
      </c>
      <c r="Y67" s="5">
        <v>316968</v>
      </c>
      <c r="Z67" s="5">
        <v>2189100</v>
      </c>
      <c r="AA67" s="5">
        <v>2108470</v>
      </c>
    </row>
    <row r="68" spans="1:27">
      <c r="A68" s="5">
        <v>1391</v>
      </c>
      <c r="B68" s="5">
        <v>3</v>
      </c>
      <c r="C68" s="5" t="s">
        <v>276</v>
      </c>
      <c r="D68" s="5" t="s">
        <v>275</v>
      </c>
      <c r="E68" s="5">
        <v>653</v>
      </c>
      <c r="F68" s="5">
        <v>28755</v>
      </c>
      <c r="G68" s="5">
        <v>24712</v>
      </c>
      <c r="H68" s="5">
        <v>4043</v>
      </c>
      <c r="I68" s="5">
        <v>24599</v>
      </c>
      <c r="J68" s="5">
        <v>4027</v>
      </c>
      <c r="K68" s="5">
        <v>113</v>
      </c>
      <c r="L68" s="5">
        <v>16</v>
      </c>
      <c r="M68" s="5">
        <v>3039676</v>
      </c>
      <c r="N68" s="5">
        <v>20924934</v>
      </c>
      <c r="O68" s="5">
        <v>6245113</v>
      </c>
      <c r="P68" s="5">
        <v>31106019</v>
      </c>
      <c r="Q68" s="5">
        <v>30550846</v>
      </c>
      <c r="R68" s="5">
        <v>262316</v>
      </c>
      <c r="S68" s="5">
        <v>10060</v>
      </c>
      <c r="T68" s="5">
        <v>22037860</v>
      </c>
      <c r="U68" s="5">
        <v>31728066</v>
      </c>
      <c r="V68" s="5">
        <v>9690206</v>
      </c>
      <c r="W68" s="5">
        <v>146894</v>
      </c>
      <c r="X68" s="5">
        <v>1234512</v>
      </c>
      <c r="Y68" s="5">
        <v>316968</v>
      </c>
      <c r="Z68" s="5">
        <v>2189100</v>
      </c>
      <c r="AA68" s="5">
        <v>2108470</v>
      </c>
    </row>
    <row r="69" spans="1:27">
      <c r="A69" s="5">
        <v>1391</v>
      </c>
      <c r="B69" s="5">
        <v>4</v>
      </c>
      <c r="C69" s="5" t="s">
        <v>277</v>
      </c>
      <c r="D69" s="5" t="s">
        <v>278</v>
      </c>
      <c r="E69" s="5">
        <v>244</v>
      </c>
      <c r="F69" s="5">
        <v>12514</v>
      </c>
      <c r="G69" s="5">
        <v>11553</v>
      </c>
      <c r="H69" s="5">
        <v>961</v>
      </c>
      <c r="I69" s="5">
        <v>11507</v>
      </c>
      <c r="J69" s="5">
        <v>961</v>
      </c>
      <c r="K69" s="5">
        <v>47</v>
      </c>
      <c r="L69" s="5">
        <v>0</v>
      </c>
      <c r="M69" s="5">
        <v>1505859</v>
      </c>
      <c r="N69" s="5">
        <v>7117863</v>
      </c>
      <c r="O69" s="5">
        <v>1355731</v>
      </c>
      <c r="P69" s="5">
        <v>10945144</v>
      </c>
      <c r="Q69" s="5">
        <v>10624710</v>
      </c>
      <c r="R69" s="5">
        <v>48165</v>
      </c>
      <c r="S69" s="5">
        <v>2326</v>
      </c>
      <c r="T69" s="5">
        <v>7838708</v>
      </c>
      <c r="U69" s="5">
        <v>11217701</v>
      </c>
      <c r="V69" s="5">
        <v>3378993</v>
      </c>
      <c r="W69" s="5">
        <v>142731</v>
      </c>
      <c r="X69" s="5">
        <v>599539</v>
      </c>
      <c r="Y69" s="5">
        <v>38699</v>
      </c>
      <c r="Z69" s="5">
        <v>522968</v>
      </c>
      <c r="AA69" s="5">
        <v>556223</v>
      </c>
    </row>
    <row r="70" spans="1:27">
      <c r="A70" s="5">
        <v>1391</v>
      </c>
      <c r="B70" s="5">
        <v>4</v>
      </c>
      <c r="C70" s="5" t="s">
        <v>279</v>
      </c>
      <c r="D70" s="5" t="s">
        <v>280</v>
      </c>
      <c r="E70" s="5">
        <v>203</v>
      </c>
      <c r="F70" s="5">
        <v>7482</v>
      </c>
      <c r="G70" s="5">
        <v>6675</v>
      </c>
      <c r="H70" s="5">
        <v>807</v>
      </c>
      <c r="I70" s="5">
        <v>6641</v>
      </c>
      <c r="J70" s="5">
        <v>801</v>
      </c>
      <c r="K70" s="5">
        <v>34</v>
      </c>
      <c r="L70" s="5">
        <v>6</v>
      </c>
      <c r="M70" s="5">
        <v>721691</v>
      </c>
      <c r="N70" s="5">
        <v>4776484</v>
      </c>
      <c r="O70" s="5">
        <v>561401</v>
      </c>
      <c r="P70" s="5">
        <v>7492650</v>
      </c>
      <c r="Q70" s="5">
        <v>7012918</v>
      </c>
      <c r="R70" s="5">
        <v>130821</v>
      </c>
      <c r="S70" s="5">
        <v>4088</v>
      </c>
      <c r="T70" s="5">
        <v>4972919</v>
      </c>
      <c r="U70" s="5">
        <v>7864664</v>
      </c>
      <c r="V70" s="5">
        <v>2891745</v>
      </c>
      <c r="W70" s="5">
        <v>2223</v>
      </c>
      <c r="X70" s="5">
        <v>161949</v>
      </c>
      <c r="Y70" s="5">
        <v>28041</v>
      </c>
      <c r="Z70" s="5">
        <v>342374</v>
      </c>
      <c r="AA70" s="5">
        <v>691529</v>
      </c>
    </row>
    <row r="71" spans="1:27">
      <c r="A71" s="5">
        <v>1391</v>
      </c>
      <c r="B71" s="5">
        <v>4</v>
      </c>
      <c r="C71" s="5" t="s">
        <v>281</v>
      </c>
      <c r="D71" s="5" t="s">
        <v>282</v>
      </c>
      <c r="E71" s="5">
        <v>206</v>
      </c>
      <c r="F71" s="5">
        <v>8759</v>
      </c>
      <c r="G71" s="5">
        <v>6484</v>
      </c>
      <c r="H71" s="5">
        <v>2275</v>
      </c>
      <c r="I71" s="5">
        <v>6452</v>
      </c>
      <c r="J71" s="5">
        <v>2265</v>
      </c>
      <c r="K71" s="5">
        <v>32</v>
      </c>
      <c r="L71" s="5">
        <v>10</v>
      </c>
      <c r="M71" s="5">
        <v>812125</v>
      </c>
      <c r="N71" s="5">
        <v>9030587</v>
      </c>
      <c r="O71" s="5">
        <v>4327981</v>
      </c>
      <c r="P71" s="5">
        <v>12668225</v>
      </c>
      <c r="Q71" s="5">
        <v>12913218</v>
      </c>
      <c r="R71" s="5">
        <v>83329</v>
      </c>
      <c r="S71" s="5">
        <v>3646</v>
      </c>
      <c r="T71" s="5">
        <v>9226233</v>
      </c>
      <c r="U71" s="5">
        <v>12645701</v>
      </c>
      <c r="V71" s="5">
        <v>3419468</v>
      </c>
      <c r="W71" s="5">
        <v>1940</v>
      </c>
      <c r="X71" s="5">
        <v>473023</v>
      </c>
      <c r="Y71" s="5">
        <v>250228</v>
      </c>
      <c r="Z71" s="5">
        <v>1323758</v>
      </c>
      <c r="AA71" s="5">
        <v>860719</v>
      </c>
    </row>
    <row r="72" spans="1:27">
      <c r="A72" s="5">
        <v>1391</v>
      </c>
      <c r="B72" s="5">
        <v>2</v>
      </c>
      <c r="C72" s="5" t="s">
        <v>283</v>
      </c>
      <c r="D72" s="5" t="s">
        <v>284</v>
      </c>
      <c r="E72" s="5">
        <v>507</v>
      </c>
      <c r="F72" s="5">
        <v>14695</v>
      </c>
      <c r="G72" s="5">
        <v>13359</v>
      </c>
      <c r="H72" s="5">
        <v>1335</v>
      </c>
      <c r="I72" s="5">
        <v>13192</v>
      </c>
      <c r="J72" s="5">
        <v>1334</v>
      </c>
      <c r="K72" s="5">
        <v>168</v>
      </c>
      <c r="L72" s="5">
        <v>1</v>
      </c>
      <c r="M72" s="5">
        <v>1710805</v>
      </c>
      <c r="N72" s="5">
        <v>5450561</v>
      </c>
      <c r="O72" s="5">
        <v>1104264</v>
      </c>
      <c r="P72" s="5">
        <v>8593837</v>
      </c>
      <c r="Q72" s="5">
        <v>8841857</v>
      </c>
      <c r="R72" s="5">
        <v>256695</v>
      </c>
      <c r="S72" s="5">
        <v>10888</v>
      </c>
      <c r="T72" s="5">
        <v>5853632</v>
      </c>
      <c r="U72" s="5">
        <v>9845209</v>
      </c>
      <c r="V72" s="5">
        <v>3991578</v>
      </c>
      <c r="W72" s="5">
        <v>415872</v>
      </c>
      <c r="X72" s="5">
        <v>259195</v>
      </c>
      <c r="Y72" s="5">
        <v>42786</v>
      </c>
      <c r="Z72" s="5">
        <v>756019</v>
      </c>
      <c r="AA72" s="5">
        <v>553397</v>
      </c>
    </row>
    <row r="73" spans="1:27">
      <c r="A73" s="5">
        <v>1391</v>
      </c>
      <c r="B73" s="5">
        <v>3</v>
      </c>
      <c r="C73" s="5" t="s">
        <v>285</v>
      </c>
      <c r="D73" s="5" t="s">
        <v>286</v>
      </c>
      <c r="E73" s="5">
        <v>507</v>
      </c>
      <c r="F73" s="5">
        <v>14695</v>
      </c>
      <c r="G73" s="5">
        <v>13359</v>
      </c>
      <c r="H73" s="5">
        <v>1335</v>
      </c>
      <c r="I73" s="5">
        <v>13192</v>
      </c>
      <c r="J73" s="5">
        <v>1334</v>
      </c>
      <c r="K73" s="5">
        <v>168</v>
      </c>
      <c r="L73" s="5">
        <v>1</v>
      </c>
      <c r="M73" s="5">
        <v>1710805</v>
      </c>
      <c r="N73" s="5">
        <v>5450561</v>
      </c>
      <c r="O73" s="5">
        <v>1104264</v>
      </c>
      <c r="P73" s="5">
        <v>8593837</v>
      </c>
      <c r="Q73" s="5">
        <v>8841857</v>
      </c>
      <c r="R73" s="5">
        <v>256695</v>
      </c>
      <c r="S73" s="5">
        <v>10888</v>
      </c>
      <c r="T73" s="5">
        <v>5853632</v>
      </c>
      <c r="U73" s="5">
        <v>9845209</v>
      </c>
      <c r="V73" s="5">
        <v>3991578</v>
      </c>
      <c r="W73" s="5">
        <v>415872</v>
      </c>
      <c r="X73" s="5">
        <v>259195</v>
      </c>
      <c r="Y73" s="5">
        <v>42786</v>
      </c>
      <c r="Z73" s="5">
        <v>756019</v>
      </c>
      <c r="AA73" s="5">
        <v>553397</v>
      </c>
    </row>
    <row r="74" spans="1:27">
      <c r="A74" s="5">
        <v>1391</v>
      </c>
      <c r="B74" s="5">
        <v>4</v>
      </c>
      <c r="C74" s="5" t="s">
        <v>287</v>
      </c>
      <c r="D74" s="5" t="s">
        <v>288</v>
      </c>
      <c r="E74" s="5">
        <v>394</v>
      </c>
      <c r="F74" s="5">
        <v>12000</v>
      </c>
      <c r="G74" s="5">
        <v>11018</v>
      </c>
      <c r="H74" s="5">
        <v>982</v>
      </c>
      <c r="I74" s="5">
        <v>10888</v>
      </c>
      <c r="J74" s="5">
        <v>981</v>
      </c>
      <c r="K74" s="5">
        <v>129</v>
      </c>
      <c r="L74" s="5">
        <v>1</v>
      </c>
      <c r="M74" s="5">
        <v>1349814</v>
      </c>
      <c r="N74" s="5">
        <v>4794487</v>
      </c>
      <c r="O74" s="5">
        <v>1089489</v>
      </c>
      <c r="P74" s="5">
        <v>7219761</v>
      </c>
      <c r="Q74" s="5">
        <v>7338854</v>
      </c>
      <c r="R74" s="5">
        <v>256695</v>
      </c>
      <c r="S74" s="5">
        <v>10888</v>
      </c>
      <c r="T74" s="5">
        <v>5085677</v>
      </c>
      <c r="U74" s="5">
        <v>8344975</v>
      </c>
      <c r="V74" s="5">
        <v>3259298</v>
      </c>
      <c r="W74" s="5">
        <v>411785</v>
      </c>
      <c r="X74" s="5">
        <v>206681</v>
      </c>
      <c r="Y74" s="5">
        <v>34684</v>
      </c>
      <c r="Z74" s="5">
        <v>735278</v>
      </c>
      <c r="AA74" s="5">
        <v>435166</v>
      </c>
    </row>
    <row r="75" spans="1:27">
      <c r="A75" s="5">
        <v>1391</v>
      </c>
      <c r="B75" s="5">
        <v>4</v>
      </c>
      <c r="C75" s="5" t="s">
        <v>289</v>
      </c>
      <c r="D75" s="5" t="s">
        <v>290</v>
      </c>
      <c r="E75" s="5">
        <v>113</v>
      </c>
      <c r="F75" s="5">
        <v>2695</v>
      </c>
      <c r="G75" s="5">
        <v>2342</v>
      </c>
      <c r="H75" s="5">
        <v>353</v>
      </c>
      <c r="I75" s="5">
        <v>2303</v>
      </c>
      <c r="J75" s="5">
        <v>353</v>
      </c>
      <c r="K75" s="5">
        <v>38</v>
      </c>
      <c r="L75" s="5">
        <v>0</v>
      </c>
      <c r="M75" s="5">
        <v>360991</v>
      </c>
      <c r="N75" s="5">
        <v>656075</v>
      </c>
      <c r="O75" s="5">
        <v>14775</v>
      </c>
      <c r="P75" s="5">
        <v>1374076</v>
      </c>
      <c r="Q75" s="5">
        <v>1503003</v>
      </c>
      <c r="R75" s="5">
        <v>0</v>
      </c>
      <c r="S75" s="5">
        <v>0</v>
      </c>
      <c r="T75" s="5">
        <v>767955</v>
      </c>
      <c r="U75" s="5">
        <v>1500235</v>
      </c>
      <c r="V75" s="5">
        <v>732280</v>
      </c>
      <c r="W75" s="5">
        <v>4087</v>
      </c>
      <c r="X75" s="5">
        <v>52515</v>
      </c>
      <c r="Y75" s="5">
        <v>8102</v>
      </c>
      <c r="Z75" s="5">
        <v>20741</v>
      </c>
      <c r="AA75" s="5">
        <v>118231</v>
      </c>
    </row>
    <row r="76" spans="1:27">
      <c r="A76" s="5">
        <v>1391</v>
      </c>
      <c r="B76" s="5">
        <v>2</v>
      </c>
      <c r="C76" s="5" t="s">
        <v>291</v>
      </c>
      <c r="D76" s="5" t="s">
        <v>292</v>
      </c>
      <c r="E76" s="5">
        <v>254</v>
      </c>
      <c r="F76" s="5">
        <v>26621</v>
      </c>
      <c r="G76" s="5">
        <v>25161</v>
      </c>
      <c r="H76" s="5">
        <v>1460</v>
      </c>
      <c r="I76" s="5">
        <v>25141</v>
      </c>
      <c r="J76" s="5">
        <v>1460</v>
      </c>
      <c r="K76" s="5">
        <v>21</v>
      </c>
      <c r="L76" s="5">
        <v>0</v>
      </c>
      <c r="M76" s="5">
        <v>6544383</v>
      </c>
      <c r="N76" s="5">
        <v>955634849</v>
      </c>
      <c r="O76" s="5">
        <v>11987905</v>
      </c>
      <c r="P76" s="5">
        <v>875779934</v>
      </c>
      <c r="Q76" s="5">
        <v>848321405</v>
      </c>
      <c r="R76" s="5">
        <v>62029647</v>
      </c>
      <c r="S76" s="5">
        <v>2489745</v>
      </c>
      <c r="T76" s="5">
        <v>963244627</v>
      </c>
      <c r="U76" s="5">
        <v>1043010882</v>
      </c>
      <c r="V76" s="5">
        <v>79766256</v>
      </c>
      <c r="W76" s="5">
        <v>361182</v>
      </c>
      <c r="X76" s="5">
        <v>9551118</v>
      </c>
      <c r="Y76" s="5">
        <v>4748184</v>
      </c>
      <c r="Z76" s="5">
        <v>27013375</v>
      </c>
      <c r="AA76" s="5">
        <v>10245485</v>
      </c>
    </row>
    <row r="77" spans="1:27">
      <c r="A77" s="5">
        <v>1391</v>
      </c>
      <c r="B77" s="5">
        <v>3</v>
      </c>
      <c r="C77" s="5" t="s">
        <v>293</v>
      </c>
      <c r="D77" s="5" t="s">
        <v>294</v>
      </c>
      <c r="E77" s="5">
        <v>23</v>
      </c>
      <c r="F77" s="5">
        <v>1266</v>
      </c>
      <c r="G77" s="5">
        <v>1166</v>
      </c>
      <c r="H77" s="5">
        <v>101</v>
      </c>
      <c r="I77" s="5">
        <v>1166</v>
      </c>
      <c r="J77" s="5">
        <v>101</v>
      </c>
      <c r="K77" s="5">
        <v>0</v>
      </c>
      <c r="L77" s="5">
        <v>0</v>
      </c>
      <c r="M77" s="5">
        <v>134265</v>
      </c>
      <c r="N77" s="5">
        <v>1430329</v>
      </c>
      <c r="O77" s="5">
        <v>29867</v>
      </c>
      <c r="P77" s="5">
        <v>2118129</v>
      </c>
      <c r="Q77" s="5">
        <v>2181079</v>
      </c>
      <c r="R77" s="5">
        <v>4869</v>
      </c>
      <c r="S77" s="5">
        <v>325</v>
      </c>
      <c r="T77" s="5">
        <v>1490663</v>
      </c>
      <c r="U77" s="5">
        <v>2121350</v>
      </c>
      <c r="V77" s="5">
        <v>630687</v>
      </c>
      <c r="W77" s="5">
        <v>0</v>
      </c>
      <c r="X77" s="5">
        <v>9317</v>
      </c>
      <c r="Y77" s="5">
        <v>58224</v>
      </c>
      <c r="Z77" s="5">
        <v>27531</v>
      </c>
      <c r="AA77" s="5">
        <v>13655</v>
      </c>
    </row>
    <row r="78" spans="1:27">
      <c r="A78" s="5">
        <v>1391</v>
      </c>
      <c r="B78" s="5">
        <v>4</v>
      </c>
      <c r="C78" s="5" t="s">
        <v>295</v>
      </c>
      <c r="D78" s="5" t="s">
        <v>296</v>
      </c>
      <c r="E78" s="5">
        <v>23</v>
      </c>
      <c r="F78" s="5">
        <v>1266</v>
      </c>
      <c r="G78" s="5">
        <v>1166</v>
      </c>
      <c r="H78" s="5">
        <v>101</v>
      </c>
      <c r="I78" s="5">
        <v>1166</v>
      </c>
      <c r="J78" s="5">
        <v>101</v>
      </c>
      <c r="K78" s="5">
        <v>0</v>
      </c>
      <c r="L78" s="5">
        <v>0</v>
      </c>
      <c r="M78" s="5">
        <v>134265</v>
      </c>
      <c r="N78" s="5">
        <v>1430329</v>
      </c>
      <c r="O78" s="5">
        <v>29867</v>
      </c>
      <c r="P78" s="5">
        <v>2118129</v>
      </c>
      <c r="Q78" s="5">
        <v>2181079</v>
      </c>
      <c r="R78" s="5">
        <v>4869</v>
      </c>
      <c r="S78" s="5">
        <v>325</v>
      </c>
      <c r="T78" s="5">
        <v>1490663</v>
      </c>
      <c r="U78" s="5">
        <v>2121350</v>
      </c>
      <c r="V78" s="5">
        <v>630687</v>
      </c>
      <c r="W78" s="5">
        <v>0</v>
      </c>
      <c r="X78" s="5">
        <v>9317</v>
      </c>
      <c r="Y78" s="5">
        <v>58224</v>
      </c>
      <c r="Z78" s="5">
        <v>27531</v>
      </c>
      <c r="AA78" s="5">
        <v>13655</v>
      </c>
    </row>
    <row r="79" spans="1:27">
      <c r="A79" s="5">
        <v>1391</v>
      </c>
      <c r="B79" s="5">
        <v>3</v>
      </c>
      <c r="C79" s="5" t="s">
        <v>297</v>
      </c>
      <c r="D79" s="5" t="s">
        <v>298</v>
      </c>
      <c r="E79" s="5">
        <v>231</v>
      </c>
      <c r="F79" s="5">
        <v>25355</v>
      </c>
      <c r="G79" s="5">
        <v>23996</v>
      </c>
      <c r="H79" s="5">
        <v>1360</v>
      </c>
      <c r="I79" s="5">
        <v>23975</v>
      </c>
      <c r="J79" s="5">
        <v>1360</v>
      </c>
      <c r="K79" s="5">
        <v>21</v>
      </c>
      <c r="L79" s="5">
        <v>0</v>
      </c>
      <c r="M79" s="5">
        <v>6410119</v>
      </c>
      <c r="N79" s="5">
        <v>954204520</v>
      </c>
      <c r="O79" s="5">
        <v>11958038</v>
      </c>
      <c r="P79" s="5">
        <v>873661804</v>
      </c>
      <c r="Q79" s="5">
        <v>846140326</v>
      </c>
      <c r="R79" s="5">
        <v>62024778</v>
      </c>
      <c r="S79" s="5">
        <v>2489421</v>
      </c>
      <c r="T79" s="5">
        <v>961753964</v>
      </c>
      <c r="U79" s="5">
        <v>1040889532</v>
      </c>
      <c r="V79" s="5">
        <v>79135569</v>
      </c>
      <c r="W79" s="5">
        <v>361182</v>
      </c>
      <c r="X79" s="5">
        <v>9541802</v>
      </c>
      <c r="Y79" s="5">
        <v>4689960</v>
      </c>
      <c r="Z79" s="5">
        <v>26985844</v>
      </c>
      <c r="AA79" s="5">
        <v>10231830</v>
      </c>
    </row>
    <row r="80" spans="1:27">
      <c r="A80" s="5">
        <v>1391</v>
      </c>
      <c r="B80" s="5">
        <v>4</v>
      </c>
      <c r="C80" s="5" t="s">
        <v>299</v>
      </c>
      <c r="D80" s="5" t="s">
        <v>298</v>
      </c>
      <c r="E80" s="5">
        <v>231</v>
      </c>
      <c r="F80" s="5">
        <v>25355</v>
      </c>
      <c r="G80" s="5">
        <v>23996</v>
      </c>
      <c r="H80" s="5">
        <v>1360</v>
      </c>
      <c r="I80" s="5">
        <v>23975</v>
      </c>
      <c r="J80" s="5">
        <v>1360</v>
      </c>
      <c r="K80" s="5">
        <v>21</v>
      </c>
      <c r="L80" s="5">
        <v>0</v>
      </c>
      <c r="M80" s="5">
        <v>6410119</v>
      </c>
      <c r="N80" s="5">
        <v>954204520</v>
      </c>
      <c r="O80" s="5">
        <v>11958038</v>
      </c>
      <c r="P80" s="5">
        <v>873661804</v>
      </c>
      <c r="Q80" s="5">
        <v>846140326</v>
      </c>
      <c r="R80" s="5">
        <v>62024778</v>
      </c>
      <c r="S80" s="5">
        <v>2489421</v>
      </c>
      <c r="T80" s="5">
        <v>961753964</v>
      </c>
      <c r="U80" s="5">
        <v>1040889532</v>
      </c>
      <c r="V80" s="5">
        <v>79135569</v>
      </c>
      <c r="W80" s="5">
        <v>361182</v>
      </c>
      <c r="X80" s="5">
        <v>9541802</v>
      </c>
      <c r="Y80" s="5">
        <v>4689960</v>
      </c>
      <c r="Z80" s="5">
        <v>26985844</v>
      </c>
      <c r="AA80" s="5">
        <v>10231830</v>
      </c>
    </row>
    <row r="81" spans="1:27">
      <c r="A81" s="5">
        <v>1391</v>
      </c>
      <c r="B81" s="5">
        <v>2</v>
      </c>
      <c r="C81" s="5" t="s">
        <v>300</v>
      </c>
      <c r="D81" s="5" t="s">
        <v>301</v>
      </c>
      <c r="E81" s="5">
        <v>1635</v>
      </c>
      <c r="F81" s="5">
        <v>115965</v>
      </c>
      <c r="G81" s="5">
        <v>105292</v>
      </c>
      <c r="H81" s="5">
        <v>10674</v>
      </c>
      <c r="I81" s="5">
        <v>105048</v>
      </c>
      <c r="J81" s="5">
        <v>10664</v>
      </c>
      <c r="K81" s="5">
        <v>244</v>
      </c>
      <c r="L81" s="5">
        <v>10</v>
      </c>
      <c r="M81" s="5">
        <v>18829218</v>
      </c>
      <c r="N81" s="5">
        <v>358211003</v>
      </c>
      <c r="O81" s="5">
        <v>12980568</v>
      </c>
      <c r="P81" s="5">
        <v>603617702</v>
      </c>
      <c r="Q81" s="5">
        <v>579787600</v>
      </c>
      <c r="R81" s="5">
        <v>206146734</v>
      </c>
      <c r="S81" s="5">
        <v>9493214</v>
      </c>
      <c r="T81" s="5">
        <v>383794092</v>
      </c>
      <c r="U81" s="5">
        <v>616843590</v>
      </c>
      <c r="V81" s="5">
        <v>233049498</v>
      </c>
      <c r="W81" s="5">
        <v>1265477</v>
      </c>
      <c r="X81" s="5">
        <v>29602044</v>
      </c>
      <c r="Y81" s="5">
        <v>1397283</v>
      </c>
      <c r="Z81" s="5">
        <v>22138799</v>
      </c>
      <c r="AA81" s="5">
        <v>25863313</v>
      </c>
    </row>
    <row r="82" spans="1:27">
      <c r="A82" s="5">
        <v>1391</v>
      </c>
      <c r="B82" s="5">
        <v>3</v>
      </c>
      <c r="C82" s="5" t="s">
        <v>302</v>
      </c>
      <c r="D82" s="5" t="s">
        <v>303</v>
      </c>
      <c r="E82" s="5">
        <v>862</v>
      </c>
      <c r="F82" s="5">
        <v>69474</v>
      </c>
      <c r="G82" s="5">
        <v>65510</v>
      </c>
      <c r="H82" s="5">
        <v>3964</v>
      </c>
      <c r="I82" s="5">
        <v>65362</v>
      </c>
      <c r="J82" s="5">
        <v>3960</v>
      </c>
      <c r="K82" s="5">
        <v>148</v>
      </c>
      <c r="L82" s="5">
        <v>5</v>
      </c>
      <c r="M82" s="5">
        <v>13417335</v>
      </c>
      <c r="N82" s="5">
        <v>310624541</v>
      </c>
      <c r="O82" s="5">
        <v>3914418</v>
      </c>
      <c r="P82" s="5">
        <v>528743586</v>
      </c>
      <c r="Q82" s="5">
        <v>505149603</v>
      </c>
      <c r="R82" s="5">
        <v>201131430</v>
      </c>
      <c r="S82" s="5">
        <v>9252631</v>
      </c>
      <c r="T82" s="5">
        <v>333009460</v>
      </c>
      <c r="U82" s="5">
        <v>537406671</v>
      </c>
      <c r="V82" s="5">
        <v>204397210</v>
      </c>
      <c r="W82" s="5">
        <v>1115254</v>
      </c>
      <c r="X82" s="5">
        <v>24628180</v>
      </c>
      <c r="Y82" s="5">
        <v>801586</v>
      </c>
      <c r="Z82" s="5">
        <v>17817247</v>
      </c>
      <c r="AA82" s="5">
        <v>24523760</v>
      </c>
    </row>
    <row r="83" spans="1:27">
      <c r="A83" s="5">
        <v>1391</v>
      </c>
      <c r="B83" s="5">
        <v>4</v>
      </c>
      <c r="C83" s="5" t="s">
        <v>304</v>
      </c>
      <c r="D83" s="5" t="s">
        <v>305</v>
      </c>
      <c r="E83" s="5">
        <v>462</v>
      </c>
      <c r="F83" s="5">
        <v>23606</v>
      </c>
      <c r="G83" s="5">
        <v>22188</v>
      </c>
      <c r="H83" s="5">
        <v>1418</v>
      </c>
      <c r="I83" s="5">
        <v>22137</v>
      </c>
      <c r="J83" s="5">
        <v>1416</v>
      </c>
      <c r="K83" s="5">
        <v>51</v>
      </c>
      <c r="L83" s="5">
        <v>2</v>
      </c>
      <c r="M83" s="5">
        <v>3006267</v>
      </c>
      <c r="N83" s="5">
        <v>108039103</v>
      </c>
      <c r="O83" s="5">
        <v>1126589</v>
      </c>
      <c r="P83" s="5">
        <v>169484841</v>
      </c>
      <c r="Q83" s="5">
        <v>169636818</v>
      </c>
      <c r="R83" s="5">
        <v>55333177</v>
      </c>
      <c r="S83" s="5">
        <v>2334697</v>
      </c>
      <c r="T83" s="5">
        <v>115484837</v>
      </c>
      <c r="U83" s="5">
        <v>171460809</v>
      </c>
      <c r="V83" s="5">
        <v>55975972</v>
      </c>
      <c r="W83" s="5">
        <v>109976</v>
      </c>
      <c r="X83" s="5">
        <v>7714264</v>
      </c>
      <c r="Y83" s="5">
        <v>264005</v>
      </c>
      <c r="Z83" s="5">
        <v>7870245</v>
      </c>
      <c r="AA83" s="5">
        <v>3048691</v>
      </c>
    </row>
    <row r="84" spans="1:27">
      <c r="A84" s="5">
        <v>1391</v>
      </c>
      <c r="B84" s="5">
        <v>4</v>
      </c>
      <c r="C84" s="5" t="s">
        <v>306</v>
      </c>
      <c r="D84" s="5" t="s">
        <v>307</v>
      </c>
      <c r="E84" s="5">
        <v>211</v>
      </c>
      <c r="F84" s="5">
        <v>12377</v>
      </c>
      <c r="G84" s="5">
        <v>11739</v>
      </c>
      <c r="H84" s="5">
        <v>638</v>
      </c>
      <c r="I84" s="5">
        <v>11667</v>
      </c>
      <c r="J84" s="5">
        <v>638</v>
      </c>
      <c r="K84" s="5">
        <v>72</v>
      </c>
      <c r="L84" s="5">
        <v>0</v>
      </c>
      <c r="M84" s="5">
        <v>2916845</v>
      </c>
      <c r="N84" s="5">
        <v>5716829</v>
      </c>
      <c r="O84" s="5">
        <v>206279</v>
      </c>
      <c r="P84" s="5">
        <v>44127550</v>
      </c>
      <c r="Q84" s="5">
        <v>40482624</v>
      </c>
      <c r="R84" s="5">
        <v>30931632</v>
      </c>
      <c r="S84" s="5">
        <v>1307862</v>
      </c>
      <c r="T84" s="5">
        <v>8999781</v>
      </c>
      <c r="U84" s="5">
        <v>44598496</v>
      </c>
      <c r="V84" s="5">
        <v>35598714</v>
      </c>
      <c r="W84" s="5">
        <v>130467</v>
      </c>
      <c r="X84" s="5">
        <v>2024718</v>
      </c>
      <c r="Y84" s="5">
        <v>136128</v>
      </c>
      <c r="Z84" s="5">
        <v>422889</v>
      </c>
      <c r="AA84" s="5">
        <v>767746</v>
      </c>
    </row>
    <row r="85" spans="1:27">
      <c r="A85" s="5">
        <v>1391</v>
      </c>
      <c r="B85" s="5">
        <v>4</v>
      </c>
      <c r="C85" s="5" t="s">
        <v>308</v>
      </c>
      <c r="D85" s="5" t="s">
        <v>309</v>
      </c>
      <c r="E85" s="5">
        <v>189</v>
      </c>
      <c r="F85" s="5">
        <v>33491</v>
      </c>
      <c r="G85" s="5">
        <v>31583</v>
      </c>
      <c r="H85" s="5">
        <v>1909</v>
      </c>
      <c r="I85" s="5">
        <v>31558</v>
      </c>
      <c r="J85" s="5">
        <v>1906</v>
      </c>
      <c r="K85" s="5">
        <v>25</v>
      </c>
      <c r="L85" s="5">
        <v>3</v>
      </c>
      <c r="M85" s="5">
        <v>7494223</v>
      </c>
      <c r="N85" s="5">
        <v>196868610</v>
      </c>
      <c r="O85" s="5">
        <v>2581550</v>
      </c>
      <c r="P85" s="5">
        <v>315131195</v>
      </c>
      <c r="Q85" s="5">
        <v>295030161</v>
      </c>
      <c r="R85" s="5">
        <v>114866622</v>
      </c>
      <c r="S85" s="5">
        <v>5610071</v>
      </c>
      <c r="T85" s="5">
        <v>208524842</v>
      </c>
      <c r="U85" s="5">
        <v>321347366</v>
      </c>
      <c r="V85" s="5">
        <v>112822524</v>
      </c>
      <c r="W85" s="5">
        <v>874810</v>
      </c>
      <c r="X85" s="5">
        <v>14889198</v>
      </c>
      <c r="Y85" s="5">
        <v>401453</v>
      </c>
      <c r="Z85" s="5">
        <v>9524112</v>
      </c>
      <c r="AA85" s="5">
        <v>20707323</v>
      </c>
    </row>
    <row r="86" spans="1:27">
      <c r="A86" s="5">
        <v>1391</v>
      </c>
      <c r="B86" s="5">
        <v>3</v>
      </c>
      <c r="C86" s="5" t="s">
        <v>310</v>
      </c>
      <c r="D86" s="5" t="s">
        <v>311</v>
      </c>
      <c r="E86" s="5">
        <v>710</v>
      </c>
      <c r="F86" s="5">
        <v>40036</v>
      </c>
      <c r="G86" s="5">
        <v>33664</v>
      </c>
      <c r="H86" s="5">
        <v>6372</v>
      </c>
      <c r="I86" s="5">
        <v>33576</v>
      </c>
      <c r="J86" s="5">
        <v>6367</v>
      </c>
      <c r="K86" s="5">
        <v>89</v>
      </c>
      <c r="L86" s="5">
        <v>5</v>
      </c>
      <c r="M86" s="5">
        <v>4752144</v>
      </c>
      <c r="N86" s="5">
        <v>39406252</v>
      </c>
      <c r="O86" s="5">
        <v>6509738</v>
      </c>
      <c r="P86" s="5">
        <v>64413088</v>
      </c>
      <c r="Q86" s="5">
        <v>65093237</v>
      </c>
      <c r="R86" s="5">
        <v>4246462</v>
      </c>
      <c r="S86" s="5">
        <v>201304</v>
      </c>
      <c r="T86" s="5">
        <v>42278274</v>
      </c>
      <c r="U86" s="5">
        <v>68816635</v>
      </c>
      <c r="V86" s="5">
        <v>26538362</v>
      </c>
      <c r="W86" s="5">
        <v>149199</v>
      </c>
      <c r="X86" s="5">
        <v>4877845</v>
      </c>
      <c r="Y86" s="5">
        <v>464040</v>
      </c>
      <c r="Z86" s="5">
        <v>3872817</v>
      </c>
      <c r="AA86" s="5">
        <v>995658</v>
      </c>
    </row>
    <row r="87" spans="1:27">
      <c r="A87" s="5">
        <v>1391</v>
      </c>
      <c r="B87" s="5">
        <v>4</v>
      </c>
      <c r="C87" s="5" t="s">
        <v>312</v>
      </c>
      <c r="D87" s="5" t="s">
        <v>313</v>
      </c>
      <c r="E87" s="5">
        <v>48</v>
      </c>
      <c r="F87" s="5">
        <v>2632</v>
      </c>
      <c r="G87" s="5">
        <v>2365</v>
      </c>
      <c r="H87" s="5">
        <v>268</v>
      </c>
      <c r="I87" s="5">
        <v>2361</v>
      </c>
      <c r="J87" s="5">
        <v>267</v>
      </c>
      <c r="K87" s="5">
        <v>4</v>
      </c>
      <c r="L87" s="5">
        <v>1</v>
      </c>
      <c r="M87" s="5">
        <v>194670</v>
      </c>
      <c r="N87" s="5">
        <v>2411416</v>
      </c>
      <c r="O87" s="5">
        <v>675309</v>
      </c>
      <c r="P87" s="5">
        <v>3870271</v>
      </c>
      <c r="Q87" s="5">
        <v>3866096</v>
      </c>
      <c r="R87" s="5">
        <v>7051</v>
      </c>
      <c r="S87" s="5">
        <v>319</v>
      </c>
      <c r="T87" s="5">
        <v>2456393</v>
      </c>
      <c r="U87" s="5">
        <v>3899295</v>
      </c>
      <c r="V87" s="5">
        <v>1442902</v>
      </c>
      <c r="W87" s="5">
        <v>379</v>
      </c>
      <c r="X87" s="5">
        <v>108099</v>
      </c>
      <c r="Y87" s="5">
        <v>6387</v>
      </c>
      <c r="Z87" s="5">
        <v>380572</v>
      </c>
      <c r="AA87" s="5">
        <v>58099</v>
      </c>
    </row>
    <row r="88" spans="1:27">
      <c r="A88" s="5">
        <v>1391</v>
      </c>
      <c r="B88" s="5">
        <v>4</v>
      </c>
      <c r="C88" s="5" t="s">
        <v>314</v>
      </c>
      <c r="D88" s="5" t="s">
        <v>315</v>
      </c>
      <c r="E88" s="5">
        <v>333</v>
      </c>
      <c r="F88" s="5">
        <v>11373</v>
      </c>
      <c r="G88" s="5">
        <v>10115</v>
      </c>
      <c r="H88" s="5">
        <v>1259</v>
      </c>
      <c r="I88" s="5">
        <v>10096</v>
      </c>
      <c r="J88" s="5">
        <v>1256</v>
      </c>
      <c r="K88" s="5">
        <v>19</v>
      </c>
      <c r="L88" s="5">
        <v>3</v>
      </c>
      <c r="M88" s="5">
        <v>1295543</v>
      </c>
      <c r="N88" s="5">
        <v>12486995</v>
      </c>
      <c r="O88" s="5">
        <v>3377634</v>
      </c>
      <c r="P88" s="5">
        <v>18063666</v>
      </c>
      <c r="Q88" s="5">
        <v>21406680</v>
      </c>
      <c r="R88" s="5">
        <v>1413672</v>
      </c>
      <c r="S88" s="5">
        <v>54922</v>
      </c>
      <c r="T88" s="5">
        <v>12998710</v>
      </c>
      <c r="U88" s="5">
        <v>18376456</v>
      </c>
      <c r="V88" s="5">
        <v>5377746</v>
      </c>
      <c r="W88" s="5">
        <v>9360</v>
      </c>
      <c r="X88" s="5">
        <v>436992</v>
      </c>
      <c r="Y88" s="5">
        <v>75203</v>
      </c>
      <c r="Z88" s="5">
        <v>1951271</v>
      </c>
      <c r="AA88" s="5">
        <v>427873</v>
      </c>
    </row>
    <row r="89" spans="1:27">
      <c r="A89" s="5">
        <v>1391</v>
      </c>
      <c r="B89" s="5">
        <v>4</v>
      </c>
      <c r="C89" s="5" t="s">
        <v>316</v>
      </c>
      <c r="D89" s="5" t="s">
        <v>317</v>
      </c>
      <c r="E89" s="5">
        <v>212</v>
      </c>
      <c r="F89" s="5">
        <v>19176</v>
      </c>
      <c r="G89" s="5">
        <v>15255</v>
      </c>
      <c r="H89" s="5">
        <v>3922</v>
      </c>
      <c r="I89" s="5">
        <v>15221</v>
      </c>
      <c r="J89" s="5">
        <v>3922</v>
      </c>
      <c r="K89" s="5">
        <v>34</v>
      </c>
      <c r="L89" s="5">
        <v>0</v>
      </c>
      <c r="M89" s="5">
        <v>2372065</v>
      </c>
      <c r="N89" s="5">
        <v>19358915</v>
      </c>
      <c r="O89" s="5">
        <v>1797720</v>
      </c>
      <c r="P89" s="5">
        <v>31499089</v>
      </c>
      <c r="Q89" s="5">
        <v>30204684</v>
      </c>
      <c r="R89" s="5">
        <v>2351741</v>
      </c>
      <c r="S89" s="5">
        <v>121864</v>
      </c>
      <c r="T89" s="5">
        <v>19972446</v>
      </c>
      <c r="U89" s="5">
        <v>32031465</v>
      </c>
      <c r="V89" s="5">
        <v>12059019</v>
      </c>
      <c r="W89" s="5">
        <v>121560</v>
      </c>
      <c r="X89" s="5">
        <v>1252388</v>
      </c>
      <c r="Y89" s="5">
        <v>159049</v>
      </c>
      <c r="Z89" s="5">
        <v>897644</v>
      </c>
      <c r="AA89" s="5">
        <v>389254</v>
      </c>
    </row>
    <row r="90" spans="1:27">
      <c r="A90" s="5">
        <v>1391</v>
      </c>
      <c r="B90" s="5">
        <v>4</v>
      </c>
      <c r="C90" s="5" t="s">
        <v>318</v>
      </c>
      <c r="D90" s="5" t="s">
        <v>319</v>
      </c>
      <c r="E90" s="5">
        <v>119</v>
      </c>
      <c r="F90" s="5">
        <v>6855</v>
      </c>
      <c r="G90" s="5">
        <v>5930</v>
      </c>
      <c r="H90" s="5">
        <v>924</v>
      </c>
      <c r="I90" s="5">
        <v>5898</v>
      </c>
      <c r="J90" s="5">
        <v>923</v>
      </c>
      <c r="K90" s="5">
        <v>32</v>
      </c>
      <c r="L90" s="5">
        <v>1</v>
      </c>
      <c r="M90" s="5">
        <v>889866</v>
      </c>
      <c r="N90" s="5">
        <v>5148928</v>
      </c>
      <c r="O90" s="5">
        <v>659075</v>
      </c>
      <c r="P90" s="5">
        <v>10980062</v>
      </c>
      <c r="Q90" s="5">
        <v>9615777</v>
      </c>
      <c r="R90" s="5">
        <v>473997</v>
      </c>
      <c r="S90" s="5">
        <v>24200</v>
      </c>
      <c r="T90" s="5">
        <v>6850724</v>
      </c>
      <c r="U90" s="5">
        <v>14509419</v>
      </c>
      <c r="V90" s="5">
        <v>7658695</v>
      </c>
      <c r="W90" s="5">
        <v>17900</v>
      </c>
      <c r="X90" s="5">
        <v>3080367</v>
      </c>
      <c r="Y90" s="5">
        <v>223401</v>
      </c>
      <c r="Z90" s="5">
        <v>643329</v>
      </c>
      <c r="AA90" s="5">
        <v>120432</v>
      </c>
    </row>
    <row r="91" spans="1:27">
      <c r="A91" s="5">
        <v>1391</v>
      </c>
      <c r="B91" s="5">
        <v>3</v>
      </c>
      <c r="C91" s="5" t="s">
        <v>320</v>
      </c>
      <c r="D91" s="5" t="s">
        <v>321</v>
      </c>
      <c r="E91" s="5">
        <v>63</v>
      </c>
      <c r="F91" s="5">
        <v>6456</v>
      </c>
      <c r="G91" s="5">
        <v>6118</v>
      </c>
      <c r="H91" s="5">
        <v>338</v>
      </c>
      <c r="I91" s="5">
        <v>6110</v>
      </c>
      <c r="J91" s="5">
        <v>338</v>
      </c>
      <c r="K91" s="5">
        <v>8</v>
      </c>
      <c r="L91" s="5">
        <v>0</v>
      </c>
      <c r="M91" s="5">
        <v>659739</v>
      </c>
      <c r="N91" s="5">
        <v>8180209</v>
      </c>
      <c r="O91" s="5">
        <v>2556412</v>
      </c>
      <c r="P91" s="5">
        <v>10461028</v>
      </c>
      <c r="Q91" s="5">
        <v>9544761</v>
      </c>
      <c r="R91" s="5">
        <v>768843</v>
      </c>
      <c r="S91" s="5">
        <v>39279</v>
      </c>
      <c r="T91" s="5">
        <v>8506358</v>
      </c>
      <c r="U91" s="5">
        <v>10620284</v>
      </c>
      <c r="V91" s="5">
        <v>2113926</v>
      </c>
      <c r="W91" s="5">
        <v>1024</v>
      </c>
      <c r="X91" s="5">
        <v>96018</v>
      </c>
      <c r="Y91" s="5">
        <v>131657</v>
      </c>
      <c r="Z91" s="5">
        <v>448735</v>
      </c>
      <c r="AA91" s="5">
        <v>343895</v>
      </c>
    </row>
    <row r="92" spans="1:27">
      <c r="A92" s="5">
        <v>1391</v>
      </c>
      <c r="B92" s="5">
        <v>4</v>
      </c>
      <c r="C92" s="5" t="s">
        <v>322</v>
      </c>
      <c r="D92" s="5" t="s">
        <v>321</v>
      </c>
      <c r="E92" s="5">
        <v>63</v>
      </c>
      <c r="F92" s="5">
        <v>6456</v>
      </c>
      <c r="G92" s="5">
        <v>6118</v>
      </c>
      <c r="H92" s="5">
        <v>338</v>
      </c>
      <c r="I92" s="5">
        <v>6110</v>
      </c>
      <c r="J92" s="5">
        <v>338</v>
      </c>
      <c r="K92" s="5">
        <v>8</v>
      </c>
      <c r="L92" s="5">
        <v>0</v>
      </c>
      <c r="M92" s="5">
        <v>659739</v>
      </c>
      <c r="N92" s="5">
        <v>8180209</v>
      </c>
      <c r="O92" s="5">
        <v>2556412</v>
      </c>
      <c r="P92" s="5">
        <v>10461028</v>
      </c>
      <c r="Q92" s="5">
        <v>9544761</v>
      </c>
      <c r="R92" s="5">
        <v>768843</v>
      </c>
      <c r="S92" s="5">
        <v>39279</v>
      </c>
      <c r="T92" s="5">
        <v>8506358</v>
      </c>
      <c r="U92" s="5">
        <v>10620284</v>
      </c>
      <c r="V92" s="5">
        <v>2113926</v>
      </c>
      <c r="W92" s="5">
        <v>1024</v>
      </c>
      <c r="X92" s="5">
        <v>96018</v>
      </c>
      <c r="Y92" s="5">
        <v>131657</v>
      </c>
      <c r="Z92" s="5">
        <v>448735</v>
      </c>
      <c r="AA92" s="5">
        <v>343895</v>
      </c>
    </row>
    <row r="93" spans="1:27">
      <c r="A93" s="5">
        <v>1391</v>
      </c>
      <c r="B93" s="5">
        <v>2</v>
      </c>
      <c r="C93" s="5" t="s">
        <v>323</v>
      </c>
      <c r="D93" s="5" t="s">
        <v>324</v>
      </c>
      <c r="E93" s="5">
        <v>239</v>
      </c>
      <c r="F93" s="5">
        <v>27041</v>
      </c>
      <c r="G93" s="5">
        <v>21039</v>
      </c>
      <c r="H93" s="5">
        <v>6002</v>
      </c>
      <c r="I93" s="5">
        <v>21021</v>
      </c>
      <c r="J93" s="5">
        <v>6002</v>
      </c>
      <c r="K93" s="5">
        <v>19</v>
      </c>
      <c r="L93" s="5">
        <v>0</v>
      </c>
      <c r="M93" s="5">
        <v>3909201</v>
      </c>
      <c r="N93" s="5">
        <v>25090489</v>
      </c>
      <c r="O93" s="5">
        <v>5226781</v>
      </c>
      <c r="P93" s="5">
        <v>45354999</v>
      </c>
      <c r="Q93" s="5">
        <v>92739245</v>
      </c>
      <c r="R93" s="5">
        <v>2101115</v>
      </c>
      <c r="S93" s="5">
        <v>110263</v>
      </c>
      <c r="T93" s="5">
        <v>26032438</v>
      </c>
      <c r="U93" s="5">
        <v>46352224</v>
      </c>
      <c r="V93" s="5">
        <v>20319787</v>
      </c>
      <c r="W93" s="5">
        <v>351158</v>
      </c>
      <c r="X93" s="5">
        <v>2000320</v>
      </c>
      <c r="Y93" s="5">
        <v>149560</v>
      </c>
      <c r="Z93" s="5">
        <v>-1879835</v>
      </c>
      <c r="AA93" s="5">
        <v>2570819</v>
      </c>
    </row>
    <row r="94" spans="1:27">
      <c r="A94" s="5">
        <v>1391</v>
      </c>
      <c r="B94" s="5">
        <v>3</v>
      </c>
      <c r="C94" s="5" t="s">
        <v>325</v>
      </c>
      <c r="D94" s="5" t="s">
        <v>324</v>
      </c>
      <c r="E94" s="5">
        <v>239</v>
      </c>
      <c r="F94" s="5">
        <v>27041</v>
      </c>
      <c r="G94" s="5">
        <v>21039</v>
      </c>
      <c r="H94" s="5">
        <v>6002</v>
      </c>
      <c r="I94" s="5">
        <v>21021</v>
      </c>
      <c r="J94" s="5">
        <v>6002</v>
      </c>
      <c r="K94" s="5">
        <v>19</v>
      </c>
      <c r="L94" s="5">
        <v>0</v>
      </c>
      <c r="M94" s="5">
        <v>3909201</v>
      </c>
      <c r="N94" s="5">
        <v>25090489</v>
      </c>
      <c r="O94" s="5">
        <v>5226781</v>
      </c>
      <c r="P94" s="5">
        <v>45354999</v>
      </c>
      <c r="Q94" s="5">
        <v>92739245</v>
      </c>
      <c r="R94" s="5">
        <v>2101115</v>
      </c>
      <c r="S94" s="5">
        <v>110263</v>
      </c>
      <c r="T94" s="5">
        <v>26032438</v>
      </c>
      <c r="U94" s="5">
        <v>46352224</v>
      </c>
      <c r="V94" s="5">
        <v>20319787</v>
      </c>
      <c r="W94" s="5">
        <v>351158</v>
      </c>
      <c r="X94" s="5">
        <v>2000320</v>
      </c>
      <c r="Y94" s="5">
        <v>149560</v>
      </c>
      <c r="Z94" s="5">
        <v>-1879835</v>
      </c>
      <c r="AA94" s="5">
        <v>2570819</v>
      </c>
    </row>
    <row r="95" spans="1:27">
      <c r="A95" s="5">
        <v>1391</v>
      </c>
      <c r="B95" s="5">
        <v>4</v>
      </c>
      <c r="C95" s="5" t="s">
        <v>326</v>
      </c>
      <c r="D95" s="5" t="s">
        <v>324</v>
      </c>
      <c r="E95" s="5">
        <v>239</v>
      </c>
      <c r="F95" s="5">
        <v>27041</v>
      </c>
      <c r="G95" s="5">
        <v>21039</v>
      </c>
      <c r="H95" s="5">
        <v>6002</v>
      </c>
      <c r="I95" s="5">
        <v>21021</v>
      </c>
      <c r="J95" s="5">
        <v>6002</v>
      </c>
      <c r="K95" s="5">
        <v>19</v>
      </c>
      <c r="L95" s="5">
        <v>0</v>
      </c>
      <c r="M95" s="5">
        <v>3909201</v>
      </c>
      <c r="N95" s="5">
        <v>25090489</v>
      </c>
      <c r="O95" s="5">
        <v>5226781</v>
      </c>
      <c r="P95" s="5">
        <v>45354999</v>
      </c>
      <c r="Q95" s="5">
        <v>92739245</v>
      </c>
      <c r="R95" s="5">
        <v>2101115</v>
      </c>
      <c r="S95" s="5">
        <v>110263</v>
      </c>
      <c r="T95" s="5">
        <v>26032438</v>
      </c>
      <c r="U95" s="5">
        <v>46352224</v>
      </c>
      <c r="V95" s="5">
        <v>20319787</v>
      </c>
      <c r="W95" s="5">
        <v>351158</v>
      </c>
      <c r="X95" s="5">
        <v>2000320</v>
      </c>
      <c r="Y95" s="5">
        <v>149560</v>
      </c>
      <c r="Z95" s="5">
        <v>-1879835</v>
      </c>
      <c r="AA95" s="5">
        <v>2570819</v>
      </c>
    </row>
    <row r="96" spans="1:27">
      <c r="A96" s="5">
        <v>1391</v>
      </c>
      <c r="B96" s="5">
        <v>2</v>
      </c>
      <c r="C96" s="5" t="s">
        <v>327</v>
      </c>
      <c r="D96" s="5" t="s">
        <v>328</v>
      </c>
      <c r="E96" s="5">
        <v>2041</v>
      </c>
      <c r="F96" s="5">
        <v>93357</v>
      </c>
      <c r="G96" s="5">
        <v>81559</v>
      </c>
      <c r="H96" s="5">
        <v>11798</v>
      </c>
      <c r="I96" s="5">
        <v>81121</v>
      </c>
      <c r="J96" s="5">
        <v>11783</v>
      </c>
      <c r="K96" s="5">
        <v>437</v>
      </c>
      <c r="L96" s="5">
        <v>15</v>
      </c>
      <c r="M96" s="5">
        <v>9201234</v>
      </c>
      <c r="N96" s="5">
        <v>66283901</v>
      </c>
      <c r="O96" s="5">
        <v>12040745</v>
      </c>
      <c r="P96" s="5">
        <v>100003057</v>
      </c>
      <c r="Q96" s="5">
        <v>101796647</v>
      </c>
      <c r="R96" s="5">
        <v>6092725</v>
      </c>
      <c r="S96" s="5">
        <v>261143</v>
      </c>
      <c r="T96" s="5">
        <v>69382747</v>
      </c>
      <c r="U96" s="5">
        <v>101745259</v>
      </c>
      <c r="V96" s="5">
        <v>32362512</v>
      </c>
      <c r="W96" s="5">
        <v>42714</v>
      </c>
      <c r="X96" s="5">
        <v>2387349</v>
      </c>
      <c r="Y96" s="5">
        <v>643452</v>
      </c>
      <c r="Z96" s="5">
        <v>4078854</v>
      </c>
      <c r="AA96" s="5">
        <v>5278730</v>
      </c>
    </row>
    <row r="97" spans="1:27">
      <c r="A97" s="5">
        <v>1391</v>
      </c>
      <c r="B97" s="5">
        <v>3</v>
      </c>
      <c r="C97" s="5" t="s">
        <v>329</v>
      </c>
      <c r="D97" s="5" t="s">
        <v>330</v>
      </c>
      <c r="E97" s="5">
        <v>203</v>
      </c>
      <c r="F97" s="5">
        <v>22227</v>
      </c>
      <c r="G97" s="5">
        <v>19908</v>
      </c>
      <c r="H97" s="5">
        <v>2319</v>
      </c>
      <c r="I97" s="5">
        <v>19863</v>
      </c>
      <c r="J97" s="5">
        <v>2318</v>
      </c>
      <c r="K97" s="5">
        <v>46</v>
      </c>
      <c r="L97" s="5">
        <v>1</v>
      </c>
      <c r="M97" s="5">
        <v>2790913</v>
      </c>
      <c r="N97" s="5">
        <v>15459482</v>
      </c>
      <c r="O97" s="5">
        <v>4885989</v>
      </c>
      <c r="P97" s="5">
        <v>25644374</v>
      </c>
      <c r="Q97" s="5">
        <v>24810660</v>
      </c>
      <c r="R97" s="5">
        <v>378852</v>
      </c>
      <c r="S97" s="5">
        <v>15652</v>
      </c>
      <c r="T97" s="5">
        <v>16320550</v>
      </c>
      <c r="U97" s="5">
        <v>26026640</v>
      </c>
      <c r="V97" s="5">
        <v>9706090</v>
      </c>
      <c r="W97" s="5">
        <v>12041</v>
      </c>
      <c r="X97" s="5">
        <v>759189</v>
      </c>
      <c r="Y97" s="5">
        <v>129189</v>
      </c>
      <c r="Z97" s="5">
        <v>1334192</v>
      </c>
      <c r="AA97" s="5">
        <v>558156</v>
      </c>
    </row>
    <row r="98" spans="1:27">
      <c r="A98" s="5">
        <v>1391</v>
      </c>
      <c r="B98" s="5">
        <v>4</v>
      </c>
      <c r="C98" s="5" t="s">
        <v>331</v>
      </c>
      <c r="D98" s="5" t="s">
        <v>332</v>
      </c>
      <c r="E98" s="5">
        <v>62</v>
      </c>
      <c r="F98" s="5">
        <v>14054</v>
      </c>
      <c r="G98" s="5">
        <v>13511</v>
      </c>
      <c r="H98" s="5">
        <v>543</v>
      </c>
      <c r="I98" s="5">
        <v>13508</v>
      </c>
      <c r="J98" s="5">
        <v>543</v>
      </c>
      <c r="K98" s="5">
        <v>3</v>
      </c>
      <c r="L98" s="5">
        <v>0</v>
      </c>
      <c r="M98" s="5">
        <v>1941741</v>
      </c>
      <c r="N98" s="5">
        <v>12180857</v>
      </c>
      <c r="O98" s="5">
        <v>4194282</v>
      </c>
      <c r="P98" s="5">
        <v>19630114</v>
      </c>
      <c r="Q98" s="5">
        <v>18612355</v>
      </c>
      <c r="R98" s="5">
        <v>209570</v>
      </c>
      <c r="S98" s="5">
        <v>8916</v>
      </c>
      <c r="T98" s="5">
        <v>12887968</v>
      </c>
      <c r="U98" s="5">
        <v>19922422</v>
      </c>
      <c r="V98" s="5">
        <v>7034453</v>
      </c>
      <c r="W98" s="5">
        <v>3282</v>
      </c>
      <c r="X98" s="5">
        <v>622097</v>
      </c>
      <c r="Y98" s="5">
        <v>76111</v>
      </c>
      <c r="Z98" s="5">
        <v>1154512</v>
      </c>
      <c r="AA98" s="5">
        <v>439487</v>
      </c>
    </row>
    <row r="99" spans="1:27">
      <c r="A99" s="5">
        <v>1391</v>
      </c>
      <c r="B99" s="5">
        <v>4</v>
      </c>
      <c r="C99" s="5" t="s">
        <v>333</v>
      </c>
      <c r="D99" s="5" t="s">
        <v>334</v>
      </c>
      <c r="E99" s="5">
        <v>141</v>
      </c>
      <c r="F99" s="5">
        <v>8174</v>
      </c>
      <c r="G99" s="5">
        <v>6397</v>
      </c>
      <c r="H99" s="5">
        <v>1777</v>
      </c>
      <c r="I99" s="5">
        <v>6355</v>
      </c>
      <c r="J99" s="5">
        <v>1776</v>
      </c>
      <c r="K99" s="5">
        <v>43</v>
      </c>
      <c r="L99" s="5">
        <v>1</v>
      </c>
      <c r="M99" s="5">
        <v>849172</v>
      </c>
      <c r="N99" s="5">
        <v>3278625</v>
      </c>
      <c r="O99" s="5">
        <v>691707</v>
      </c>
      <c r="P99" s="5">
        <v>6014260</v>
      </c>
      <c r="Q99" s="5">
        <v>6198305</v>
      </c>
      <c r="R99" s="5">
        <v>169282</v>
      </c>
      <c r="S99" s="5">
        <v>6736</v>
      </c>
      <c r="T99" s="5">
        <v>3432582</v>
      </c>
      <c r="U99" s="5">
        <v>6104218</v>
      </c>
      <c r="V99" s="5">
        <v>2671637</v>
      </c>
      <c r="W99" s="5">
        <v>8759</v>
      </c>
      <c r="X99" s="5">
        <v>137091</v>
      </c>
      <c r="Y99" s="5">
        <v>53078</v>
      </c>
      <c r="Z99" s="5">
        <v>179680</v>
      </c>
      <c r="AA99" s="5">
        <v>118669</v>
      </c>
    </row>
    <row r="100" spans="1:27">
      <c r="A100" s="5">
        <v>1391</v>
      </c>
      <c r="B100" s="5">
        <v>3</v>
      </c>
      <c r="C100" s="5" t="s">
        <v>335</v>
      </c>
      <c r="D100" s="5" t="s">
        <v>336</v>
      </c>
      <c r="E100" s="5">
        <v>1838</v>
      </c>
      <c r="F100" s="5">
        <v>71130</v>
      </c>
      <c r="G100" s="5">
        <v>61651</v>
      </c>
      <c r="H100" s="5">
        <v>9479</v>
      </c>
      <c r="I100" s="5">
        <v>61259</v>
      </c>
      <c r="J100" s="5">
        <v>9464</v>
      </c>
      <c r="K100" s="5">
        <v>392</v>
      </c>
      <c r="L100" s="5">
        <v>14</v>
      </c>
      <c r="M100" s="5">
        <v>6410320</v>
      </c>
      <c r="N100" s="5">
        <v>50824419</v>
      </c>
      <c r="O100" s="5">
        <v>7154756</v>
      </c>
      <c r="P100" s="5">
        <v>74358683</v>
      </c>
      <c r="Q100" s="5">
        <v>76985987</v>
      </c>
      <c r="R100" s="5">
        <v>5713872</v>
      </c>
      <c r="S100" s="5">
        <v>245491</v>
      </c>
      <c r="T100" s="5">
        <v>53062197</v>
      </c>
      <c r="U100" s="5">
        <v>75718619</v>
      </c>
      <c r="V100" s="5">
        <v>22656422</v>
      </c>
      <c r="W100" s="5">
        <v>30673</v>
      </c>
      <c r="X100" s="5">
        <v>1628160</v>
      </c>
      <c r="Y100" s="5">
        <v>514263</v>
      </c>
      <c r="Z100" s="5">
        <v>2744662</v>
      </c>
      <c r="AA100" s="5">
        <v>4720574</v>
      </c>
    </row>
    <row r="101" spans="1:27">
      <c r="A101" s="5">
        <v>1391</v>
      </c>
      <c r="B101" s="5">
        <v>4</v>
      </c>
      <c r="C101" s="5" t="s">
        <v>337</v>
      </c>
      <c r="D101" s="5" t="s">
        <v>336</v>
      </c>
      <c r="E101" s="5">
        <v>1838</v>
      </c>
      <c r="F101" s="5">
        <v>71130</v>
      </c>
      <c r="G101" s="5">
        <v>61651</v>
      </c>
      <c r="H101" s="5">
        <v>9479</v>
      </c>
      <c r="I101" s="5">
        <v>61259</v>
      </c>
      <c r="J101" s="5">
        <v>9464</v>
      </c>
      <c r="K101" s="5">
        <v>392</v>
      </c>
      <c r="L101" s="5">
        <v>14</v>
      </c>
      <c r="M101" s="5">
        <v>6410320</v>
      </c>
      <c r="N101" s="5">
        <v>50824419</v>
      </c>
      <c r="O101" s="5">
        <v>7154756</v>
      </c>
      <c r="P101" s="5">
        <v>74358683</v>
      </c>
      <c r="Q101" s="5">
        <v>76985987</v>
      </c>
      <c r="R101" s="5">
        <v>5713872</v>
      </c>
      <c r="S101" s="5">
        <v>245491</v>
      </c>
      <c r="T101" s="5">
        <v>53062197</v>
      </c>
      <c r="U101" s="5">
        <v>75718619</v>
      </c>
      <c r="V101" s="5">
        <v>22656422</v>
      </c>
      <c r="W101" s="5">
        <v>30673</v>
      </c>
      <c r="X101" s="5">
        <v>1628160</v>
      </c>
      <c r="Y101" s="5">
        <v>514263</v>
      </c>
      <c r="Z101" s="5">
        <v>2744662</v>
      </c>
      <c r="AA101" s="5">
        <v>4720574</v>
      </c>
    </row>
    <row r="102" spans="1:27">
      <c r="A102" s="5">
        <v>1391</v>
      </c>
      <c r="B102" s="5">
        <v>2</v>
      </c>
      <c r="C102" s="5" t="s">
        <v>338</v>
      </c>
      <c r="D102" s="5" t="s">
        <v>339</v>
      </c>
      <c r="E102" s="5">
        <v>5891</v>
      </c>
      <c r="F102" s="5">
        <v>245247</v>
      </c>
      <c r="G102" s="5">
        <v>232766</v>
      </c>
      <c r="H102" s="5">
        <v>12481</v>
      </c>
      <c r="I102" s="5">
        <v>229786</v>
      </c>
      <c r="J102" s="5">
        <v>12424</v>
      </c>
      <c r="K102" s="5">
        <v>2981</v>
      </c>
      <c r="L102" s="5">
        <v>57</v>
      </c>
      <c r="M102" s="5">
        <v>28259743</v>
      </c>
      <c r="N102" s="5">
        <v>85725176</v>
      </c>
      <c r="O102" s="5">
        <v>8449021</v>
      </c>
      <c r="P102" s="5">
        <v>218548325</v>
      </c>
      <c r="Q102" s="5">
        <v>203121491</v>
      </c>
      <c r="R102" s="5">
        <v>18364420</v>
      </c>
      <c r="S102" s="5">
        <v>790691</v>
      </c>
      <c r="T102" s="5">
        <v>112487696</v>
      </c>
      <c r="U102" s="5">
        <v>225208371</v>
      </c>
      <c r="V102" s="5">
        <v>112720675</v>
      </c>
      <c r="W102" s="5">
        <v>1239909</v>
      </c>
      <c r="X102" s="5">
        <v>8866708</v>
      </c>
      <c r="Y102" s="5">
        <v>1775001</v>
      </c>
      <c r="Z102" s="5">
        <v>14063235</v>
      </c>
      <c r="AA102" s="5">
        <v>16883244</v>
      </c>
    </row>
    <row r="103" spans="1:27">
      <c r="A103" s="5">
        <v>1391</v>
      </c>
      <c r="B103" s="5">
        <v>3</v>
      </c>
      <c r="C103" s="5" t="s">
        <v>340</v>
      </c>
      <c r="D103" s="5" t="s">
        <v>341</v>
      </c>
      <c r="E103" s="5">
        <v>334</v>
      </c>
      <c r="F103" s="5">
        <v>22080</v>
      </c>
      <c r="G103" s="5">
        <v>20759</v>
      </c>
      <c r="H103" s="5">
        <v>1322</v>
      </c>
      <c r="I103" s="5">
        <v>20694</v>
      </c>
      <c r="J103" s="5">
        <v>1320</v>
      </c>
      <c r="K103" s="5">
        <v>65</v>
      </c>
      <c r="L103" s="5">
        <v>2</v>
      </c>
      <c r="M103" s="5">
        <v>2372437</v>
      </c>
      <c r="N103" s="5">
        <v>8685214</v>
      </c>
      <c r="O103" s="5">
        <v>437415</v>
      </c>
      <c r="P103" s="5">
        <v>16750451</v>
      </c>
      <c r="Q103" s="5">
        <v>15643503</v>
      </c>
      <c r="R103" s="5">
        <v>1924889</v>
      </c>
      <c r="S103" s="5">
        <v>82881</v>
      </c>
      <c r="T103" s="5">
        <v>10505980</v>
      </c>
      <c r="U103" s="5">
        <v>17570364</v>
      </c>
      <c r="V103" s="5">
        <v>7064384</v>
      </c>
      <c r="W103" s="5">
        <v>14928</v>
      </c>
      <c r="X103" s="5">
        <v>836082</v>
      </c>
      <c r="Y103" s="5">
        <v>127446</v>
      </c>
      <c r="Z103" s="5">
        <v>1365400</v>
      </c>
      <c r="AA103" s="5">
        <v>1639767</v>
      </c>
    </row>
    <row r="104" spans="1:27">
      <c r="A104" s="5">
        <v>1391</v>
      </c>
      <c r="B104" s="5">
        <v>4</v>
      </c>
      <c r="C104" s="5" t="s">
        <v>342</v>
      </c>
      <c r="D104" s="5" t="s">
        <v>341</v>
      </c>
      <c r="E104" s="5">
        <v>334</v>
      </c>
      <c r="F104" s="5">
        <v>22080</v>
      </c>
      <c r="G104" s="5">
        <v>20759</v>
      </c>
      <c r="H104" s="5">
        <v>1322</v>
      </c>
      <c r="I104" s="5">
        <v>20694</v>
      </c>
      <c r="J104" s="5">
        <v>1320</v>
      </c>
      <c r="K104" s="5">
        <v>65</v>
      </c>
      <c r="L104" s="5">
        <v>2</v>
      </c>
      <c r="M104" s="5">
        <v>2372437</v>
      </c>
      <c r="N104" s="5">
        <v>8685214</v>
      </c>
      <c r="O104" s="5">
        <v>437415</v>
      </c>
      <c r="P104" s="5">
        <v>16750451</v>
      </c>
      <c r="Q104" s="5">
        <v>15643503</v>
      </c>
      <c r="R104" s="5">
        <v>1924889</v>
      </c>
      <c r="S104" s="5">
        <v>82881</v>
      </c>
      <c r="T104" s="5">
        <v>10505980</v>
      </c>
      <c r="U104" s="5">
        <v>17570364</v>
      </c>
      <c r="V104" s="5">
        <v>7064384</v>
      </c>
      <c r="W104" s="5">
        <v>14928</v>
      </c>
      <c r="X104" s="5">
        <v>836082</v>
      </c>
      <c r="Y104" s="5">
        <v>127446</v>
      </c>
      <c r="Z104" s="5">
        <v>1365400</v>
      </c>
      <c r="AA104" s="5">
        <v>1639767</v>
      </c>
    </row>
    <row r="105" spans="1:27">
      <c r="A105" s="5">
        <v>1391</v>
      </c>
      <c r="B105" s="5">
        <v>3</v>
      </c>
      <c r="C105" s="5" t="s">
        <v>343</v>
      </c>
      <c r="D105" s="5" t="s">
        <v>344</v>
      </c>
      <c r="E105" s="5">
        <v>5557</v>
      </c>
      <c r="F105" s="5">
        <v>223167</v>
      </c>
      <c r="G105" s="5">
        <v>212008</v>
      </c>
      <c r="H105" s="5">
        <v>11159</v>
      </c>
      <c r="I105" s="5">
        <v>209092</v>
      </c>
      <c r="J105" s="5">
        <v>11105</v>
      </c>
      <c r="K105" s="5">
        <v>2916</v>
      </c>
      <c r="L105" s="5">
        <v>55</v>
      </c>
      <c r="M105" s="5">
        <v>25887306</v>
      </c>
      <c r="N105" s="5">
        <v>77039962</v>
      </c>
      <c r="O105" s="5">
        <v>8011605</v>
      </c>
      <c r="P105" s="5">
        <v>201797874</v>
      </c>
      <c r="Q105" s="5">
        <v>187477988</v>
      </c>
      <c r="R105" s="5">
        <v>16439531</v>
      </c>
      <c r="S105" s="5">
        <v>707810</v>
      </c>
      <c r="T105" s="5">
        <v>101981716</v>
      </c>
      <c r="U105" s="5">
        <v>207638007</v>
      </c>
      <c r="V105" s="5">
        <v>105656292</v>
      </c>
      <c r="W105" s="5">
        <v>1224981</v>
      </c>
      <c r="X105" s="5">
        <v>8030625</v>
      </c>
      <c r="Y105" s="5">
        <v>1647556</v>
      </c>
      <c r="Z105" s="5">
        <v>12697835</v>
      </c>
      <c r="AA105" s="5">
        <v>15243477</v>
      </c>
    </row>
    <row r="106" spans="1:27">
      <c r="A106" s="5">
        <v>1391</v>
      </c>
      <c r="B106" s="5">
        <v>4</v>
      </c>
      <c r="C106" s="5" t="s">
        <v>345</v>
      </c>
      <c r="D106" s="5" t="s">
        <v>346</v>
      </c>
      <c r="E106" s="5">
        <v>143</v>
      </c>
      <c r="F106" s="5">
        <v>4737</v>
      </c>
      <c r="G106" s="5">
        <v>4546</v>
      </c>
      <c r="H106" s="5">
        <v>191</v>
      </c>
      <c r="I106" s="5">
        <v>4534</v>
      </c>
      <c r="J106" s="5">
        <v>190</v>
      </c>
      <c r="K106" s="5">
        <v>12</v>
      </c>
      <c r="L106" s="5">
        <v>1</v>
      </c>
      <c r="M106" s="5">
        <v>538066</v>
      </c>
      <c r="N106" s="5">
        <v>2170736</v>
      </c>
      <c r="O106" s="5">
        <v>718653</v>
      </c>
      <c r="P106" s="5">
        <v>4376468</v>
      </c>
      <c r="Q106" s="5">
        <v>3947873</v>
      </c>
      <c r="R106" s="5">
        <v>19073</v>
      </c>
      <c r="S106" s="5">
        <v>657</v>
      </c>
      <c r="T106" s="5">
        <v>2671557</v>
      </c>
      <c r="U106" s="5">
        <v>4510417</v>
      </c>
      <c r="V106" s="5">
        <v>1838860</v>
      </c>
      <c r="W106" s="5">
        <v>2976</v>
      </c>
      <c r="X106" s="5">
        <v>102383</v>
      </c>
      <c r="Y106" s="5">
        <v>30105</v>
      </c>
      <c r="Z106" s="5">
        <v>944335</v>
      </c>
      <c r="AA106" s="5">
        <v>139081</v>
      </c>
    </row>
    <row r="107" spans="1:27">
      <c r="A107" s="5">
        <v>1391</v>
      </c>
      <c r="B107" s="5">
        <v>4</v>
      </c>
      <c r="C107" s="5" t="s">
        <v>347</v>
      </c>
      <c r="D107" s="5" t="s">
        <v>348</v>
      </c>
      <c r="E107" s="5">
        <v>2105</v>
      </c>
      <c r="F107" s="5">
        <v>95021</v>
      </c>
      <c r="G107" s="5">
        <v>90080</v>
      </c>
      <c r="H107" s="5">
        <v>4941</v>
      </c>
      <c r="I107" s="5">
        <v>88459</v>
      </c>
      <c r="J107" s="5">
        <v>4919</v>
      </c>
      <c r="K107" s="5">
        <v>1621</v>
      </c>
      <c r="L107" s="5">
        <v>22</v>
      </c>
      <c r="M107" s="5">
        <v>10537003</v>
      </c>
      <c r="N107" s="5">
        <v>18909609</v>
      </c>
      <c r="O107" s="5">
        <v>723452</v>
      </c>
      <c r="P107" s="5">
        <v>53413001</v>
      </c>
      <c r="Q107" s="5">
        <v>51295759</v>
      </c>
      <c r="R107" s="5">
        <v>6241428</v>
      </c>
      <c r="S107" s="5">
        <v>286573</v>
      </c>
      <c r="T107" s="5">
        <v>27016447</v>
      </c>
      <c r="U107" s="5">
        <v>55121542</v>
      </c>
      <c r="V107" s="5">
        <v>28105095</v>
      </c>
      <c r="W107" s="5">
        <v>235324</v>
      </c>
      <c r="X107" s="5">
        <v>1370735</v>
      </c>
      <c r="Y107" s="5">
        <v>531620</v>
      </c>
      <c r="Z107" s="5">
        <v>3027264</v>
      </c>
      <c r="AA107" s="5">
        <v>4624533</v>
      </c>
    </row>
    <row r="108" spans="1:27">
      <c r="A108" s="5">
        <v>1391</v>
      </c>
      <c r="B108" s="5">
        <v>4</v>
      </c>
      <c r="C108" s="5" t="s">
        <v>349</v>
      </c>
      <c r="D108" s="5" t="s">
        <v>350</v>
      </c>
      <c r="E108" s="5">
        <v>76</v>
      </c>
      <c r="F108" s="5">
        <v>7883</v>
      </c>
      <c r="G108" s="5">
        <v>5839</v>
      </c>
      <c r="H108" s="5">
        <v>2044</v>
      </c>
      <c r="I108" s="5">
        <v>5831</v>
      </c>
      <c r="J108" s="5">
        <v>2044</v>
      </c>
      <c r="K108" s="5">
        <v>8</v>
      </c>
      <c r="L108" s="5">
        <v>0</v>
      </c>
      <c r="M108" s="5">
        <v>670270</v>
      </c>
      <c r="N108" s="5">
        <v>1206125</v>
      </c>
      <c r="O108" s="5">
        <v>164881</v>
      </c>
      <c r="P108" s="5">
        <v>3169002</v>
      </c>
      <c r="Q108" s="5">
        <v>2921769</v>
      </c>
      <c r="R108" s="5">
        <v>102624</v>
      </c>
      <c r="S108" s="5">
        <v>4980</v>
      </c>
      <c r="T108" s="5">
        <v>1401522</v>
      </c>
      <c r="U108" s="5">
        <v>3308234</v>
      </c>
      <c r="V108" s="5">
        <v>1906712</v>
      </c>
      <c r="W108" s="5">
        <v>197</v>
      </c>
      <c r="X108" s="5">
        <v>256620</v>
      </c>
      <c r="Y108" s="5">
        <v>25285</v>
      </c>
      <c r="Z108" s="5">
        <v>272683</v>
      </c>
      <c r="AA108" s="5">
        <v>135992</v>
      </c>
    </row>
    <row r="109" spans="1:27">
      <c r="A109" s="5">
        <v>1391</v>
      </c>
      <c r="B109" s="5">
        <v>4</v>
      </c>
      <c r="C109" s="5" t="s">
        <v>351</v>
      </c>
      <c r="D109" s="5" t="s">
        <v>352</v>
      </c>
      <c r="E109" s="5">
        <v>273</v>
      </c>
      <c r="F109" s="5">
        <v>36602</v>
      </c>
      <c r="G109" s="5">
        <v>35436</v>
      </c>
      <c r="H109" s="5">
        <v>1165</v>
      </c>
      <c r="I109" s="5">
        <v>35376</v>
      </c>
      <c r="J109" s="5">
        <v>1157</v>
      </c>
      <c r="K109" s="5">
        <v>60</v>
      </c>
      <c r="L109" s="5">
        <v>8</v>
      </c>
      <c r="M109" s="5">
        <v>5302483</v>
      </c>
      <c r="N109" s="5">
        <v>10655401</v>
      </c>
      <c r="O109" s="5">
        <v>295511</v>
      </c>
      <c r="P109" s="5">
        <v>59501335</v>
      </c>
      <c r="Q109" s="5">
        <v>56609847</v>
      </c>
      <c r="R109" s="5">
        <v>8792019</v>
      </c>
      <c r="S109" s="5">
        <v>369581</v>
      </c>
      <c r="T109" s="5">
        <v>22746680</v>
      </c>
      <c r="U109" s="5">
        <v>60919079</v>
      </c>
      <c r="V109" s="5">
        <v>38172399</v>
      </c>
      <c r="W109" s="5">
        <v>836487</v>
      </c>
      <c r="X109" s="5">
        <v>2728378</v>
      </c>
      <c r="Y109" s="5">
        <v>498352</v>
      </c>
      <c r="Z109" s="5">
        <v>6927842</v>
      </c>
      <c r="AA109" s="5">
        <v>6680005</v>
      </c>
    </row>
    <row r="110" spans="1:27">
      <c r="A110" s="5">
        <v>1391</v>
      </c>
      <c r="B110" s="5">
        <v>4</v>
      </c>
      <c r="C110" s="5" t="s">
        <v>353</v>
      </c>
      <c r="D110" s="5" t="s">
        <v>354</v>
      </c>
      <c r="E110" s="5">
        <v>1135</v>
      </c>
      <c r="F110" s="5">
        <v>37111</v>
      </c>
      <c r="G110" s="5">
        <v>35722</v>
      </c>
      <c r="H110" s="5">
        <v>1389</v>
      </c>
      <c r="I110" s="5">
        <v>35304</v>
      </c>
      <c r="J110" s="5">
        <v>1366</v>
      </c>
      <c r="K110" s="5">
        <v>418</v>
      </c>
      <c r="L110" s="5">
        <v>23</v>
      </c>
      <c r="M110" s="5">
        <v>4438081</v>
      </c>
      <c r="N110" s="5">
        <v>20676776</v>
      </c>
      <c r="O110" s="5">
        <v>5493725</v>
      </c>
      <c r="P110" s="5">
        <v>40759803</v>
      </c>
      <c r="Q110" s="5">
        <v>33818937</v>
      </c>
      <c r="R110" s="5">
        <v>376312</v>
      </c>
      <c r="S110" s="5">
        <v>12866</v>
      </c>
      <c r="T110" s="5">
        <v>22468437</v>
      </c>
      <c r="U110" s="5">
        <v>41996460</v>
      </c>
      <c r="V110" s="5">
        <v>19528023</v>
      </c>
      <c r="W110" s="5">
        <v>122134</v>
      </c>
      <c r="X110" s="5">
        <v>2496459</v>
      </c>
      <c r="Y110" s="5">
        <v>222300</v>
      </c>
      <c r="Z110" s="5">
        <v>585248</v>
      </c>
      <c r="AA110" s="5">
        <v>1335592</v>
      </c>
    </row>
    <row r="111" spans="1:27">
      <c r="A111" s="5">
        <v>1391</v>
      </c>
      <c r="B111" s="5">
        <v>4</v>
      </c>
      <c r="C111" s="5" t="s">
        <v>355</v>
      </c>
      <c r="D111" s="5" t="s">
        <v>356</v>
      </c>
      <c r="E111" s="5">
        <v>943</v>
      </c>
      <c r="F111" s="5">
        <v>17681</v>
      </c>
      <c r="G111" s="5">
        <v>17221</v>
      </c>
      <c r="H111" s="5">
        <v>460</v>
      </c>
      <c r="I111" s="5">
        <v>16617</v>
      </c>
      <c r="J111" s="5">
        <v>459</v>
      </c>
      <c r="K111" s="5">
        <v>605</v>
      </c>
      <c r="L111" s="5">
        <v>1</v>
      </c>
      <c r="M111" s="5">
        <v>1851558</v>
      </c>
      <c r="N111" s="5">
        <v>6291257</v>
      </c>
      <c r="O111" s="5">
        <v>151649</v>
      </c>
      <c r="P111" s="5">
        <v>12499164</v>
      </c>
      <c r="Q111" s="5">
        <v>10089517</v>
      </c>
      <c r="R111" s="5">
        <v>250522</v>
      </c>
      <c r="S111" s="5">
        <v>9021</v>
      </c>
      <c r="T111" s="5">
        <v>7001497</v>
      </c>
      <c r="U111" s="5">
        <v>13056774</v>
      </c>
      <c r="V111" s="5">
        <v>6055278</v>
      </c>
      <c r="W111" s="5">
        <v>7234</v>
      </c>
      <c r="X111" s="5">
        <v>274465</v>
      </c>
      <c r="Y111" s="5">
        <v>194355</v>
      </c>
      <c r="Z111" s="5">
        <v>602876</v>
      </c>
      <c r="AA111" s="5">
        <v>985921</v>
      </c>
    </row>
    <row r="112" spans="1:27">
      <c r="A112" s="5">
        <v>1391</v>
      </c>
      <c r="B112" s="5">
        <v>4</v>
      </c>
      <c r="C112" s="5" t="s">
        <v>357</v>
      </c>
      <c r="D112" s="5" t="s">
        <v>358</v>
      </c>
      <c r="E112" s="5">
        <v>883</v>
      </c>
      <c r="F112" s="5">
        <v>24133</v>
      </c>
      <c r="G112" s="5">
        <v>23163</v>
      </c>
      <c r="H112" s="5">
        <v>970</v>
      </c>
      <c r="I112" s="5">
        <v>22971</v>
      </c>
      <c r="J112" s="5">
        <v>970</v>
      </c>
      <c r="K112" s="5">
        <v>192</v>
      </c>
      <c r="L112" s="5">
        <v>0</v>
      </c>
      <c r="M112" s="5">
        <v>2549845</v>
      </c>
      <c r="N112" s="5">
        <v>17130057</v>
      </c>
      <c r="O112" s="5">
        <v>463736</v>
      </c>
      <c r="P112" s="5">
        <v>28079102</v>
      </c>
      <c r="Q112" s="5">
        <v>28794287</v>
      </c>
      <c r="R112" s="5">
        <v>657553</v>
      </c>
      <c r="S112" s="5">
        <v>24131</v>
      </c>
      <c r="T112" s="5">
        <v>18675576</v>
      </c>
      <c r="U112" s="5">
        <v>28725501</v>
      </c>
      <c r="V112" s="5">
        <v>10049925</v>
      </c>
      <c r="W112" s="5">
        <v>20630</v>
      </c>
      <c r="X112" s="5">
        <v>801586</v>
      </c>
      <c r="Y112" s="5">
        <v>145538</v>
      </c>
      <c r="Z112" s="5">
        <v>337587</v>
      </c>
      <c r="AA112" s="5">
        <v>1342354</v>
      </c>
    </row>
    <row r="113" spans="1:27">
      <c r="A113" s="5">
        <v>1391</v>
      </c>
      <c r="B113" s="5">
        <v>2</v>
      </c>
      <c r="C113" s="5" t="s">
        <v>359</v>
      </c>
      <c r="D113" s="5" t="s">
        <v>360</v>
      </c>
      <c r="E113" s="5">
        <v>1374</v>
      </c>
      <c r="F113" s="5">
        <v>144118</v>
      </c>
      <c r="G113" s="5">
        <v>139185</v>
      </c>
      <c r="H113" s="5">
        <v>4933</v>
      </c>
      <c r="I113" s="5">
        <v>139043</v>
      </c>
      <c r="J113" s="5">
        <v>4910</v>
      </c>
      <c r="K113" s="5">
        <v>141</v>
      </c>
      <c r="L113" s="5">
        <v>23</v>
      </c>
      <c r="M113" s="5">
        <v>25288583</v>
      </c>
      <c r="N113" s="5">
        <v>357355689</v>
      </c>
      <c r="O113" s="5">
        <v>39743276</v>
      </c>
      <c r="P113" s="5">
        <v>578616821</v>
      </c>
      <c r="Q113" s="5">
        <v>560159353</v>
      </c>
      <c r="R113" s="5">
        <v>43590994</v>
      </c>
      <c r="S113" s="5">
        <v>1979453</v>
      </c>
      <c r="T113" s="5">
        <v>382126648</v>
      </c>
      <c r="U113" s="5">
        <v>591831426</v>
      </c>
      <c r="V113" s="5">
        <v>209704779</v>
      </c>
      <c r="W113" s="5">
        <v>309318</v>
      </c>
      <c r="X113" s="5">
        <v>19040586</v>
      </c>
      <c r="Y113" s="5">
        <v>2733040</v>
      </c>
      <c r="Z113" s="5">
        <v>38665675</v>
      </c>
      <c r="AA113" s="5">
        <v>23129594</v>
      </c>
    </row>
    <row r="114" spans="1:27">
      <c r="A114" s="5">
        <v>1391</v>
      </c>
      <c r="B114" s="5">
        <v>3</v>
      </c>
      <c r="C114" s="5" t="s">
        <v>361</v>
      </c>
      <c r="D114" s="5" t="s">
        <v>362</v>
      </c>
      <c r="E114" s="5">
        <v>487</v>
      </c>
      <c r="F114" s="5">
        <v>94203</v>
      </c>
      <c r="G114" s="5">
        <v>91372</v>
      </c>
      <c r="H114" s="5">
        <v>2830</v>
      </c>
      <c r="I114" s="5">
        <v>91325</v>
      </c>
      <c r="J114" s="5">
        <v>2822</v>
      </c>
      <c r="K114" s="5">
        <v>47</v>
      </c>
      <c r="L114" s="5">
        <v>8</v>
      </c>
      <c r="M114" s="5">
        <v>18390557</v>
      </c>
      <c r="N114" s="5">
        <v>257010515</v>
      </c>
      <c r="O114" s="5">
        <v>26045049</v>
      </c>
      <c r="P114" s="5">
        <v>413952046</v>
      </c>
      <c r="Q114" s="5">
        <v>404569303</v>
      </c>
      <c r="R114" s="5">
        <v>18860196</v>
      </c>
      <c r="S114" s="5">
        <v>902038</v>
      </c>
      <c r="T114" s="5">
        <v>276585531</v>
      </c>
      <c r="U114" s="5">
        <v>422573772</v>
      </c>
      <c r="V114" s="5">
        <v>145988241</v>
      </c>
      <c r="W114" s="5">
        <v>295414</v>
      </c>
      <c r="X114" s="5">
        <v>16485424</v>
      </c>
      <c r="Y114" s="5">
        <v>2235801</v>
      </c>
      <c r="Z114" s="5">
        <v>21315673</v>
      </c>
      <c r="AA114" s="5">
        <v>17522066</v>
      </c>
    </row>
    <row r="115" spans="1:27">
      <c r="A115" s="5">
        <v>1391</v>
      </c>
      <c r="B115" s="5">
        <v>4</v>
      </c>
      <c r="C115" s="5" t="s">
        <v>363</v>
      </c>
      <c r="D115" s="5" t="s">
        <v>362</v>
      </c>
      <c r="E115" s="5">
        <v>487</v>
      </c>
      <c r="F115" s="5">
        <v>94203</v>
      </c>
      <c r="G115" s="5">
        <v>91372</v>
      </c>
      <c r="H115" s="5">
        <v>2830</v>
      </c>
      <c r="I115" s="5">
        <v>91325</v>
      </c>
      <c r="J115" s="5">
        <v>2822</v>
      </c>
      <c r="K115" s="5">
        <v>47</v>
      </c>
      <c r="L115" s="5">
        <v>8</v>
      </c>
      <c r="M115" s="5">
        <v>18390557</v>
      </c>
      <c r="N115" s="5">
        <v>257010515</v>
      </c>
      <c r="O115" s="5">
        <v>26045049</v>
      </c>
      <c r="P115" s="5">
        <v>413952046</v>
      </c>
      <c r="Q115" s="5">
        <v>404569303</v>
      </c>
      <c r="R115" s="5">
        <v>18860196</v>
      </c>
      <c r="S115" s="5">
        <v>902038</v>
      </c>
      <c r="T115" s="5">
        <v>276585531</v>
      </c>
      <c r="U115" s="5">
        <v>422573772</v>
      </c>
      <c r="V115" s="5">
        <v>145988241</v>
      </c>
      <c r="W115" s="5">
        <v>295414</v>
      </c>
      <c r="X115" s="5">
        <v>16485424</v>
      </c>
      <c r="Y115" s="5">
        <v>2235801</v>
      </c>
      <c r="Z115" s="5">
        <v>21315673</v>
      </c>
      <c r="AA115" s="5">
        <v>17522066</v>
      </c>
    </row>
    <row r="116" spans="1:27">
      <c r="A116" s="5">
        <v>1391</v>
      </c>
      <c r="B116" s="5">
        <v>3</v>
      </c>
      <c r="C116" s="5" t="s">
        <v>364</v>
      </c>
      <c r="D116" s="5" t="s">
        <v>365</v>
      </c>
      <c r="E116" s="5">
        <v>468</v>
      </c>
      <c r="F116" s="5">
        <v>31335</v>
      </c>
      <c r="G116" s="5">
        <v>30061</v>
      </c>
      <c r="H116" s="5">
        <v>1274</v>
      </c>
      <c r="I116" s="5">
        <v>30016</v>
      </c>
      <c r="J116" s="5">
        <v>1269</v>
      </c>
      <c r="K116" s="5">
        <v>44</v>
      </c>
      <c r="L116" s="5">
        <v>5</v>
      </c>
      <c r="M116" s="5">
        <v>4732840</v>
      </c>
      <c r="N116" s="5">
        <v>91871624</v>
      </c>
      <c r="O116" s="5">
        <v>13250568</v>
      </c>
      <c r="P116" s="5">
        <v>149537221</v>
      </c>
      <c r="Q116" s="5">
        <v>139963086</v>
      </c>
      <c r="R116" s="5">
        <v>23395767</v>
      </c>
      <c r="S116" s="5">
        <v>1035934</v>
      </c>
      <c r="T116" s="5">
        <v>95787592</v>
      </c>
      <c r="U116" s="5">
        <v>153926694</v>
      </c>
      <c r="V116" s="5">
        <v>58139101</v>
      </c>
      <c r="W116" s="5">
        <v>6237</v>
      </c>
      <c r="X116" s="5">
        <v>2069201</v>
      </c>
      <c r="Y116" s="5">
        <v>341316</v>
      </c>
      <c r="Z116" s="5">
        <v>17285232</v>
      </c>
      <c r="AA116" s="5">
        <v>3648924</v>
      </c>
    </row>
    <row r="117" spans="1:27">
      <c r="A117" s="5">
        <v>1391</v>
      </c>
      <c r="B117" s="5">
        <v>4</v>
      </c>
      <c r="C117" s="5" t="s">
        <v>366</v>
      </c>
      <c r="D117" s="5" t="s">
        <v>365</v>
      </c>
      <c r="E117" s="5">
        <v>468</v>
      </c>
      <c r="F117" s="5">
        <v>31335</v>
      </c>
      <c r="G117" s="5">
        <v>30061</v>
      </c>
      <c r="H117" s="5">
        <v>1274</v>
      </c>
      <c r="I117" s="5">
        <v>30016</v>
      </c>
      <c r="J117" s="5">
        <v>1269</v>
      </c>
      <c r="K117" s="5">
        <v>44</v>
      </c>
      <c r="L117" s="5">
        <v>5</v>
      </c>
      <c r="M117" s="5">
        <v>4732840</v>
      </c>
      <c r="N117" s="5">
        <v>91871624</v>
      </c>
      <c r="O117" s="5">
        <v>13250568</v>
      </c>
      <c r="P117" s="5">
        <v>149537221</v>
      </c>
      <c r="Q117" s="5">
        <v>139963086</v>
      </c>
      <c r="R117" s="5">
        <v>23395767</v>
      </c>
      <c r="S117" s="5">
        <v>1035934</v>
      </c>
      <c r="T117" s="5">
        <v>95787592</v>
      </c>
      <c r="U117" s="5">
        <v>153926694</v>
      </c>
      <c r="V117" s="5">
        <v>58139101</v>
      </c>
      <c r="W117" s="5">
        <v>6237</v>
      </c>
      <c r="X117" s="5">
        <v>2069201</v>
      </c>
      <c r="Y117" s="5">
        <v>341316</v>
      </c>
      <c r="Z117" s="5">
        <v>17285232</v>
      </c>
      <c r="AA117" s="5">
        <v>3648924</v>
      </c>
    </row>
    <row r="118" spans="1:27">
      <c r="A118" s="5">
        <v>1391</v>
      </c>
      <c r="B118" s="5">
        <v>3</v>
      </c>
      <c r="C118" s="5" t="s">
        <v>367</v>
      </c>
      <c r="D118" s="5" t="s">
        <v>368</v>
      </c>
      <c r="E118" s="5">
        <v>419</v>
      </c>
      <c r="F118" s="5">
        <v>18580</v>
      </c>
      <c r="G118" s="5">
        <v>17752</v>
      </c>
      <c r="H118" s="5">
        <v>829</v>
      </c>
      <c r="I118" s="5">
        <v>17702</v>
      </c>
      <c r="J118" s="5">
        <v>819</v>
      </c>
      <c r="K118" s="5">
        <v>50</v>
      </c>
      <c r="L118" s="5">
        <v>10</v>
      </c>
      <c r="M118" s="5">
        <v>2165185</v>
      </c>
      <c r="N118" s="5">
        <v>8473549</v>
      </c>
      <c r="O118" s="5">
        <v>447660</v>
      </c>
      <c r="P118" s="5">
        <v>15127554</v>
      </c>
      <c r="Q118" s="5">
        <v>15626964</v>
      </c>
      <c r="R118" s="5">
        <v>1335030</v>
      </c>
      <c r="S118" s="5">
        <v>41481</v>
      </c>
      <c r="T118" s="5">
        <v>9753525</v>
      </c>
      <c r="U118" s="5">
        <v>15330960</v>
      </c>
      <c r="V118" s="5">
        <v>5577436</v>
      </c>
      <c r="W118" s="5">
        <v>7666</v>
      </c>
      <c r="X118" s="5">
        <v>485962</v>
      </c>
      <c r="Y118" s="5">
        <v>155923</v>
      </c>
      <c r="Z118" s="5">
        <v>64770</v>
      </c>
      <c r="AA118" s="5">
        <v>1958604</v>
      </c>
    </row>
    <row r="119" spans="1:27">
      <c r="A119" s="5">
        <v>1391</v>
      </c>
      <c r="B119" s="5">
        <v>4</v>
      </c>
      <c r="C119" s="5" t="s">
        <v>369</v>
      </c>
      <c r="D119" s="5" t="s">
        <v>370</v>
      </c>
      <c r="E119" s="5">
        <v>321</v>
      </c>
      <c r="F119" s="5">
        <v>15797</v>
      </c>
      <c r="G119" s="5">
        <v>15131</v>
      </c>
      <c r="H119" s="5">
        <v>666</v>
      </c>
      <c r="I119" s="5">
        <v>15089</v>
      </c>
      <c r="J119" s="5">
        <v>656</v>
      </c>
      <c r="K119" s="5">
        <v>42</v>
      </c>
      <c r="L119" s="5">
        <v>10</v>
      </c>
      <c r="M119" s="5">
        <v>1865078</v>
      </c>
      <c r="N119" s="5">
        <v>7106938</v>
      </c>
      <c r="O119" s="5">
        <v>435142</v>
      </c>
      <c r="P119" s="5">
        <v>13029393</v>
      </c>
      <c r="Q119" s="5">
        <v>13311616</v>
      </c>
      <c r="R119" s="5">
        <v>1334571</v>
      </c>
      <c r="S119" s="5">
        <v>41463</v>
      </c>
      <c r="T119" s="5">
        <v>8295144</v>
      </c>
      <c r="U119" s="5">
        <v>13216394</v>
      </c>
      <c r="V119" s="5">
        <v>4921251</v>
      </c>
      <c r="W119" s="5">
        <v>7603</v>
      </c>
      <c r="X119" s="5">
        <v>443179</v>
      </c>
      <c r="Y119" s="5">
        <v>143600</v>
      </c>
      <c r="Z119" s="5">
        <v>37986</v>
      </c>
      <c r="AA119" s="5">
        <v>1520786</v>
      </c>
    </row>
    <row r="120" spans="1:27">
      <c r="A120" s="5">
        <v>1391</v>
      </c>
      <c r="B120" s="5">
        <v>4</v>
      </c>
      <c r="C120" s="5" t="s">
        <v>371</v>
      </c>
      <c r="D120" s="5" t="s">
        <v>372</v>
      </c>
      <c r="E120" s="5">
        <v>98</v>
      </c>
      <c r="F120" s="5">
        <v>2783</v>
      </c>
      <c r="G120" s="5">
        <v>2621</v>
      </c>
      <c r="H120" s="5">
        <v>162</v>
      </c>
      <c r="I120" s="5">
        <v>2613</v>
      </c>
      <c r="J120" s="5">
        <v>162</v>
      </c>
      <c r="K120" s="5">
        <v>8</v>
      </c>
      <c r="L120" s="5">
        <v>0</v>
      </c>
      <c r="M120" s="5">
        <v>300107</v>
      </c>
      <c r="N120" s="5">
        <v>1366611</v>
      </c>
      <c r="O120" s="5">
        <v>12518</v>
      </c>
      <c r="P120" s="5">
        <v>2098161</v>
      </c>
      <c r="Q120" s="5">
        <v>2315349</v>
      </c>
      <c r="R120" s="5">
        <v>459</v>
      </c>
      <c r="S120" s="5">
        <v>18</v>
      </c>
      <c r="T120" s="5">
        <v>1458381</v>
      </c>
      <c r="U120" s="5">
        <v>2114566</v>
      </c>
      <c r="V120" s="5">
        <v>656185</v>
      </c>
      <c r="W120" s="5">
        <v>63</v>
      </c>
      <c r="X120" s="5">
        <v>42783</v>
      </c>
      <c r="Y120" s="5">
        <v>12323</v>
      </c>
      <c r="Z120" s="5">
        <v>26784</v>
      </c>
      <c r="AA120" s="5">
        <v>437818</v>
      </c>
    </row>
    <row r="121" spans="1:27">
      <c r="A121" s="5">
        <v>1391</v>
      </c>
      <c r="B121" s="5">
        <v>2</v>
      </c>
      <c r="C121" s="5" t="s">
        <v>373</v>
      </c>
      <c r="D121" s="5" t="s">
        <v>374</v>
      </c>
      <c r="E121" s="5">
        <v>2801</v>
      </c>
      <c r="F121" s="5">
        <v>109643</v>
      </c>
      <c r="G121" s="5">
        <v>102863</v>
      </c>
      <c r="H121" s="5">
        <v>6780</v>
      </c>
      <c r="I121" s="5">
        <v>102471</v>
      </c>
      <c r="J121" s="5">
        <v>6764</v>
      </c>
      <c r="K121" s="5">
        <v>392</v>
      </c>
      <c r="L121" s="5">
        <v>16</v>
      </c>
      <c r="M121" s="5">
        <v>11928176</v>
      </c>
      <c r="N121" s="5">
        <v>62282306</v>
      </c>
      <c r="O121" s="5">
        <v>5082318</v>
      </c>
      <c r="P121" s="5">
        <v>101137615</v>
      </c>
      <c r="Q121" s="5">
        <v>107605415</v>
      </c>
      <c r="R121" s="5">
        <v>4135732</v>
      </c>
      <c r="S121" s="5">
        <v>162859</v>
      </c>
      <c r="T121" s="5">
        <v>65217621</v>
      </c>
      <c r="U121" s="5">
        <v>105508839</v>
      </c>
      <c r="V121" s="5">
        <v>40291218</v>
      </c>
      <c r="W121" s="5">
        <v>140144</v>
      </c>
      <c r="X121" s="5">
        <v>2846711</v>
      </c>
      <c r="Y121" s="5">
        <v>614136</v>
      </c>
      <c r="Z121" s="5">
        <v>6254489</v>
      </c>
      <c r="AA121" s="5">
        <v>5228635</v>
      </c>
    </row>
    <row r="122" spans="1:27">
      <c r="A122" s="5">
        <v>1391</v>
      </c>
      <c r="B122" s="5">
        <v>3</v>
      </c>
      <c r="C122" s="5" t="s">
        <v>375</v>
      </c>
      <c r="D122" s="5" t="s">
        <v>376</v>
      </c>
      <c r="E122" s="5">
        <v>1117</v>
      </c>
      <c r="F122" s="5">
        <v>55950</v>
      </c>
      <c r="G122" s="5">
        <v>52953</v>
      </c>
      <c r="H122" s="5">
        <v>2997</v>
      </c>
      <c r="I122" s="5">
        <v>52822</v>
      </c>
      <c r="J122" s="5">
        <v>2992</v>
      </c>
      <c r="K122" s="5">
        <v>131</v>
      </c>
      <c r="L122" s="5">
        <v>6</v>
      </c>
      <c r="M122" s="5">
        <v>6285088</v>
      </c>
      <c r="N122" s="5">
        <v>27818891</v>
      </c>
      <c r="O122" s="5">
        <v>2877814</v>
      </c>
      <c r="P122" s="5">
        <v>48637035</v>
      </c>
      <c r="Q122" s="5">
        <v>50370420</v>
      </c>
      <c r="R122" s="5">
        <v>2242705</v>
      </c>
      <c r="S122" s="5">
        <v>97736</v>
      </c>
      <c r="T122" s="5">
        <v>29454833</v>
      </c>
      <c r="U122" s="5">
        <v>51119013</v>
      </c>
      <c r="V122" s="5">
        <v>21664181</v>
      </c>
      <c r="W122" s="5">
        <v>39141</v>
      </c>
      <c r="X122" s="5">
        <v>1819469</v>
      </c>
      <c r="Y122" s="5">
        <v>316334</v>
      </c>
      <c r="Z122" s="5">
        <v>5513370</v>
      </c>
      <c r="AA122" s="5">
        <v>3267163</v>
      </c>
    </row>
    <row r="123" spans="1:27">
      <c r="A123" s="5">
        <v>1391</v>
      </c>
      <c r="B123" s="5">
        <v>4</v>
      </c>
      <c r="C123" s="5" t="s">
        <v>377</v>
      </c>
      <c r="D123" s="5" t="s">
        <v>378</v>
      </c>
      <c r="E123" s="5">
        <v>716</v>
      </c>
      <c r="F123" s="5">
        <v>35938</v>
      </c>
      <c r="G123" s="5">
        <v>34138</v>
      </c>
      <c r="H123" s="5">
        <v>1800</v>
      </c>
      <c r="I123" s="5">
        <v>34059</v>
      </c>
      <c r="J123" s="5">
        <v>1795</v>
      </c>
      <c r="K123" s="5">
        <v>79</v>
      </c>
      <c r="L123" s="5">
        <v>5</v>
      </c>
      <c r="M123" s="5">
        <v>3552203</v>
      </c>
      <c r="N123" s="5">
        <v>17965201</v>
      </c>
      <c r="O123" s="5">
        <v>1607833</v>
      </c>
      <c r="P123" s="5">
        <v>29899897</v>
      </c>
      <c r="Q123" s="5">
        <v>31029109</v>
      </c>
      <c r="R123" s="5">
        <v>788140</v>
      </c>
      <c r="S123" s="5">
        <v>32904</v>
      </c>
      <c r="T123" s="5">
        <v>19017198</v>
      </c>
      <c r="U123" s="5">
        <v>31610617</v>
      </c>
      <c r="V123" s="5">
        <v>12593419</v>
      </c>
      <c r="W123" s="5">
        <v>14707</v>
      </c>
      <c r="X123" s="5">
        <v>729953</v>
      </c>
      <c r="Y123" s="5">
        <v>264675</v>
      </c>
      <c r="Z123" s="5">
        <v>1822925</v>
      </c>
      <c r="AA123" s="5">
        <v>920837</v>
      </c>
    </row>
    <row r="124" spans="1:27">
      <c r="A124" s="5">
        <v>1391</v>
      </c>
      <c r="B124" s="5">
        <v>4</v>
      </c>
      <c r="C124" s="5" t="s">
        <v>379</v>
      </c>
      <c r="D124" s="5" t="s">
        <v>380</v>
      </c>
      <c r="E124" s="5">
        <v>395</v>
      </c>
      <c r="F124" s="5">
        <v>19718</v>
      </c>
      <c r="G124" s="5">
        <v>18539</v>
      </c>
      <c r="H124" s="5">
        <v>1179</v>
      </c>
      <c r="I124" s="5">
        <v>18488</v>
      </c>
      <c r="J124" s="5">
        <v>1178</v>
      </c>
      <c r="K124" s="5">
        <v>51</v>
      </c>
      <c r="L124" s="5">
        <v>1</v>
      </c>
      <c r="M124" s="5">
        <v>2690928</v>
      </c>
      <c r="N124" s="5">
        <v>9756542</v>
      </c>
      <c r="O124" s="5">
        <v>1245907</v>
      </c>
      <c r="P124" s="5">
        <v>18557580</v>
      </c>
      <c r="Q124" s="5">
        <v>19138882</v>
      </c>
      <c r="R124" s="5">
        <v>1454565</v>
      </c>
      <c r="S124" s="5">
        <v>64832</v>
      </c>
      <c r="T124" s="5">
        <v>10338737</v>
      </c>
      <c r="U124" s="5">
        <v>19330032</v>
      </c>
      <c r="V124" s="5">
        <v>8991295</v>
      </c>
      <c r="W124" s="5">
        <v>24434</v>
      </c>
      <c r="X124" s="5">
        <v>1075326</v>
      </c>
      <c r="Y124" s="5">
        <v>50309</v>
      </c>
      <c r="Z124" s="5">
        <v>3660702</v>
      </c>
      <c r="AA124" s="5">
        <v>2338928</v>
      </c>
    </row>
    <row r="125" spans="1:27">
      <c r="A125" s="5">
        <v>1391</v>
      </c>
      <c r="B125" s="5">
        <v>4</v>
      </c>
      <c r="C125" s="5" t="s">
        <v>381</v>
      </c>
      <c r="D125" s="5" t="s">
        <v>382</v>
      </c>
      <c r="E125" s="5">
        <v>6</v>
      </c>
      <c r="F125" s="5">
        <v>295</v>
      </c>
      <c r="G125" s="5">
        <v>276</v>
      </c>
      <c r="H125" s="5">
        <v>19</v>
      </c>
      <c r="I125" s="5">
        <v>275</v>
      </c>
      <c r="J125" s="5">
        <v>19</v>
      </c>
      <c r="K125" s="5">
        <v>1</v>
      </c>
      <c r="L125" s="5">
        <v>0</v>
      </c>
      <c r="M125" s="5">
        <v>41957</v>
      </c>
      <c r="N125" s="5">
        <v>97147</v>
      </c>
      <c r="O125" s="5">
        <v>24074</v>
      </c>
      <c r="P125" s="5">
        <v>179558</v>
      </c>
      <c r="Q125" s="5">
        <v>202429</v>
      </c>
      <c r="R125" s="5">
        <v>0</v>
      </c>
      <c r="S125" s="5">
        <v>0</v>
      </c>
      <c r="T125" s="5">
        <v>98898</v>
      </c>
      <c r="U125" s="5">
        <v>178364</v>
      </c>
      <c r="V125" s="5">
        <v>79466</v>
      </c>
      <c r="W125" s="5">
        <v>0</v>
      </c>
      <c r="X125" s="5">
        <v>14190</v>
      </c>
      <c r="Y125" s="5">
        <v>1351</v>
      </c>
      <c r="Z125" s="5">
        <v>29742</v>
      </c>
      <c r="AA125" s="5">
        <v>7399</v>
      </c>
    </row>
    <row r="126" spans="1:27">
      <c r="A126" s="5">
        <v>1391</v>
      </c>
      <c r="B126" s="5">
        <v>3</v>
      </c>
      <c r="C126" s="5" t="s">
        <v>383</v>
      </c>
      <c r="D126" s="5" t="s">
        <v>384</v>
      </c>
      <c r="E126" s="5">
        <v>1684</v>
      </c>
      <c r="F126" s="5">
        <v>53693</v>
      </c>
      <c r="G126" s="5">
        <v>49910</v>
      </c>
      <c r="H126" s="5">
        <v>3783</v>
      </c>
      <c r="I126" s="5">
        <v>49649</v>
      </c>
      <c r="J126" s="5">
        <v>3772</v>
      </c>
      <c r="K126" s="5">
        <v>261</v>
      </c>
      <c r="L126" s="5">
        <v>11</v>
      </c>
      <c r="M126" s="5">
        <v>5643088</v>
      </c>
      <c r="N126" s="5">
        <v>34463416</v>
      </c>
      <c r="O126" s="5">
        <v>2204504</v>
      </c>
      <c r="P126" s="5">
        <v>52500580</v>
      </c>
      <c r="Q126" s="5">
        <v>57234995</v>
      </c>
      <c r="R126" s="5">
        <v>1893027</v>
      </c>
      <c r="S126" s="5">
        <v>65122</v>
      </c>
      <c r="T126" s="5">
        <v>35762788</v>
      </c>
      <c r="U126" s="5">
        <v>54389826</v>
      </c>
      <c r="V126" s="5">
        <v>18627038</v>
      </c>
      <c r="W126" s="5">
        <v>101003</v>
      </c>
      <c r="X126" s="5">
        <v>1027243</v>
      </c>
      <c r="Y126" s="5">
        <v>297802</v>
      </c>
      <c r="Z126" s="5">
        <v>741120</v>
      </c>
      <c r="AA126" s="5">
        <v>1961472</v>
      </c>
    </row>
    <row r="127" spans="1:27">
      <c r="A127" s="5">
        <v>1391</v>
      </c>
      <c r="B127" s="5">
        <v>4</v>
      </c>
      <c r="C127" s="5" t="s">
        <v>385</v>
      </c>
      <c r="D127" s="5" t="s">
        <v>386</v>
      </c>
      <c r="E127" s="5">
        <v>155</v>
      </c>
      <c r="F127" s="5">
        <v>3237</v>
      </c>
      <c r="G127" s="5">
        <v>3052</v>
      </c>
      <c r="H127" s="5">
        <v>185</v>
      </c>
      <c r="I127" s="5">
        <v>3038</v>
      </c>
      <c r="J127" s="5">
        <v>185</v>
      </c>
      <c r="K127" s="5">
        <v>14</v>
      </c>
      <c r="L127" s="5">
        <v>0</v>
      </c>
      <c r="M127" s="5">
        <v>337130</v>
      </c>
      <c r="N127" s="5">
        <v>3325887</v>
      </c>
      <c r="O127" s="5">
        <v>108640</v>
      </c>
      <c r="P127" s="5">
        <v>4724808</v>
      </c>
      <c r="Q127" s="5">
        <v>5184449</v>
      </c>
      <c r="R127" s="5">
        <v>43476</v>
      </c>
      <c r="S127" s="5">
        <v>1144</v>
      </c>
      <c r="T127" s="5">
        <v>3448875</v>
      </c>
      <c r="U127" s="5">
        <v>4868862</v>
      </c>
      <c r="V127" s="5">
        <v>1419987</v>
      </c>
      <c r="W127" s="5">
        <v>126</v>
      </c>
      <c r="X127" s="5">
        <v>80747</v>
      </c>
      <c r="Y127" s="5">
        <v>22173</v>
      </c>
      <c r="Z127" s="5">
        <v>-32997</v>
      </c>
      <c r="AA127" s="5">
        <v>226683</v>
      </c>
    </row>
    <row r="128" spans="1:27">
      <c r="A128" s="5">
        <v>1391</v>
      </c>
      <c r="B128" s="5">
        <v>4</v>
      </c>
      <c r="C128" s="5" t="s">
        <v>387</v>
      </c>
      <c r="D128" s="5" t="s">
        <v>388</v>
      </c>
      <c r="E128" s="5">
        <v>536</v>
      </c>
      <c r="F128" s="5">
        <v>12229</v>
      </c>
      <c r="G128" s="5">
        <v>11507</v>
      </c>
      <c r="H128" s="5">
        <v>722</v>
      </c>
      <c r="I128" s="5">
        <v>11444</v>
      </c>
      <c r="J128" s="5">
        <v>719</v>
      </c>
      <c r="K128" s="5">
        <v>63</v>
      </c>
      <c r="L128" s="5">
        <v>3</v>
      </c>
      <c r="M128" s="5">
        <v>1453654</v>
      </c>
      <c r="N128" s="5">
        <v>9180918</v>
      </c>
      <c r="O128" s="5">
        <v>58993</v>
      </c>
      <c r="P128" s="5">
        <v>12237766</v>
      </c>
      <c r="Q128" s="5">
        <v>14033997</v>
      </c>
      <c r="R128" s="5">
        <v>8558</v>
      </c>
      <c r="S128" s="5">
        <v>272</v>
      </c>
      <c r="T128" s="5">
        <v>9418394</v>
      </c>
      <c r="U128" s="5">
        <v>12996327</v>
      </c>
      <c r="V128" s="5">
        <v>3577932</v>
      </c>
      <c r="W128" s="5">
        <v>1933</v>
      </c>
      <c r="X128" s="5">
        <v>253527</v>
      </c>
      <c r="Y128" s="5">
        <v>51162</v>
      </c>
      <c r="Z128" s="5">
        <v>85002</v>
      </c>
      <c r="AA128" s="5">
        <v>553774</v>
      </c>
    </row>
    <row r="129" spans="1:27">
      <c r="A129" s="5">
        <v>1391</v>
      </c>
      <c r="B129" s="5">
        <v>4</v>
      </c>
      <c r="C129" s="5" t="s">
        <v>389</v>
      </c>
      <c r="D129" s="5" t="s">
        <v>390</v>
      </c>
      <c r="E129" s="5">
        <v>137</v>
      </c>
      <c r="F129" s="5">
        <v>5703</v>
      </c>
      <c r="G129" s="5">
        <v>5157</v>
      </c>
      <c r="H129" s="5">
        <v>546</v>
      </c>
      <c r="I129" s="5">
        <v>5145</v>
      </c>
      <c r="J129" s="5">
        <v>546</v>
      </c>
      <c r="K129" s="5">
        <v>12</v>
      </c>
      <c r="L129" s="5">
        <v>0</v>
      </c>
      <c r="M129" s="5">
        <v>566228</v>
      </c>
      <c r="N129" s="5">
        <v>2325206</v>
      </c>
      <c r="O129" s="5">
        <v>178620</v>
      </c>
      <c r="P129" s="5">
        <v>4771216</v>
      </c>
      <c r="Q129" s="5">
        <v>4813690</v>
      </c>
      <c r="R129" s="5">
        <v>102705</v>
      </c>
      <c r="S129" s="5">
        <v>3094</v>
      </c>
      <c r="T129" s="5">
        <v>2434226</v>
      </c>
      <c r="U129" s="5">
        <v>4760913</v>
      </c>
      <c r="V129" s="5">
        <v>2326687</v>
      </c>
      <c r="W129" s="5">
        <v>936</v>
      </c>
      <c r="X129" s="5">
        <v>83521</v>
      </c>
      <c r="Y129" s="5">
        <v>49211</v>
      </c>
      <c r="Z129" s="5">
        <v>20430</v>
      </c>
      <c r="AA129" s="5">
        <v>62733</v>
      </c>
    </row>
    <row r="130" spans="1:27">
      <c r="A130" s="5">
        <v>1391</v>
      </c>
      <c r="B130" s="5">
        <v>4</v>
      </c>
      <c r="C130" s="5" t="s">
        <v>391</v>
      </c>
      <c r="D130" s="5" t="s">
        <v>392</v>
      </c>
      <c r="E130" s="5">
        <v>857</v>
      </c>
      <c r="F130" s="5">
        <v>32523</v>
      </c>
      <c r="G130" s="5">
        <v>30193</v>
      </c>
      <c r="H130" s="5">
        <v>2329</v>
      </c>
      <c r="I130" s="5">
        <v>30021</v>
      </c>
      <c r="J130" s="5">
        <v>2322</v>
      </c>
      <c r="K130" s="5">
        <v>172</v>
      </c>
      <c r="L130" s="5">
        <v>8</v>
      </c>
      <c r="M130" s="5">
        <v>3286076</v>
      </c>
      <c r="N130" s="5">
        <v>19631405</v>
      </c>
      <c r="O130" s="5">
        <v>1858251</v>
      </c>
      <c r="P130" s="5">
        <v>30766791</v>
      </c>
      <c r="Q130" s="5">
        <v>33202858</v>
      </c>
      <c r="R130" s="5">
        <v>1738289</v>
      </c>
      <c r="S130" s="5">
        <v>60612</v>
      </c>
      <c r="T130" s="5">
        <v>20461293</v>
      </c>
      <c r="U130" s="5">
        <v>31763724</v>
      </c>
      <c r="V130" s="5">
        <v>11302431</v>
      </c>
      <c r="W130" s="5">
        <v>98007</v>
      </c>
      <c r="X130" s="5">
        <v>609448</v>
      </c>
      <c r="Y130" s="5">
        <v>175256</v>
      </c>
      <c r="Z130" s="5">
        <v>668685</v>
      </c>
      <c r="AA130" s="5">
        <v>1118281</v>
      </c>
    </row>
    <row r="131" spans="1:27">
      <c r="A131" s="5">
        <v>1391</v>
      </c>
      <c r="B131" s="5">
        <v>2</v>
      </c>
      <c r="C131" s="5" t="s">
        <v>393</v>
      </c>
      <c r="D131" s="5" t="s">
        <v>394</v>
      </c>
      <c r="E131" s="5">
        <v>523</v>
      </c>
      <c r="F131" s="5">
        <v>29206</v>
      </c>
      <c r="G131" s="5">
        <v>22543</v>
      </c>
      <c r="H131" s="5">
        <v>6663</v>
      </c>
      <c r="I131" s="5">
        <v>22510</v>
      </c>
      <c r="J131" s="5">
        <v>6657</v>
      </c>
      <c r="K131" s="5">
        <v>33</v>
      </c>
      <c r="L131" s="5">
        <v>6</v>
      </c>
      <c r="M131" s="5">
        <v>3794268</v>
      </c>
      <c r="N131" s="5">
        <v>25975577</v>
      </c>
      <c r="O131" s="5">
        <v>13051813</v>
      </c>
      <c r="P131" s="5">
        <v>36827600</v>
      </c>
      <c r="Q131" s="5">
        <v>38444141</v>
      </c>
      <c r="R131" s="5">
        <v>300769</v>
      </c>
      <c r="S131" s="5">
        <v>11216</v>
      </c>
      <c r="T131" s="5">
        <v>26504852</v>
      </c>
      <c r="U131" s="5">
        <v>38299566</v>
      </c>
      <c r="V131" s="5">
        <v>11794714</v>
      </c>
      <c r="W131" s="5">
        <v>218438</v>
      </c>
      <c r="X131" s="5">
        <v>1127740</v>
      </c>
      <c r="Y131" s="5">
        <v>1206820</v>
      </c>
      <c r="Z131" s="5">
        <v>2965207</v>
      </c>
      <c r="AA131" s="5">
        <v>1167192</v>
      </c>
    </row>
    <row r="132" spans="1:27">
      <c r="A132" s="5">
        <v>1391</v>
      </c>
      <c r="B132" s="5">
        <v>3</v>
      </c>
      <c r="C132" s="5" t="s">
        <v>395</v>
      </c>
      <c r="D132" s="5" t="s">
        <v>396</v>
      </c>
      <c r="E132" s="5">
        <v>149</v>
      </c>
      <c r="F132" s="5">
        <v>5663</v>
      </c>
      <c r="G132" s="5">
        <v>4303</v>
      </c>
      <c r="H132" s="5">
        <v>1360</v>
      </c>
      <c r="I132" s="5">
        <v>4300</v>
      </c>
      <c r="J132" s="5">
        <v>1360</v>
      </c>
      <c r="K132" s="5">
        <v>3</v>
      </c>
      <c r="L132" s="5">
        <v>0</v>
      </c>
      <c r="M132" s="5">
        <v>919470</v>
      </c>
      <c r="N132" s="5">
        <v>2749716</v>
      </c>
      <c r="O132" s="5">
        <v>96810</v>
      </c>
      <c r="P132" s="5">
        <v>5409470</v>
      </c>
      <c r="Q132" s="5">
        <v>7917189</v>
      </c>
      <c r="R132" s="5">
        <v>182875</v>
      </c>
      <c r="S132" s="5">
        <v>6148</v>
      </c>
      <c r="T132" s="5">
        <v>2938971</v>
      </c>
      <c r="U132" s="5">
        <v>5427339</v>
      </c>
      <c r="V132" s="5">
        <v>2488368</v>
      </c>
      <c r="W132" s="5">
        <v>75019</v>
      </c>
      <c r="X132" s="5">
        <v>466552</v>
      </c>
      <c r="Y132" s="5">
        <v>16679</v>
      </c>
      <c r="Z132" s="5">
        <v>-28483</v>
      </c>
      <c r="AA132" s="5">
        <v>198683</v>
      </c>
    </row>
    <row r="133" spans="1:27">
      <c r="A133" s="5">
        <v>1391</v>
      </c>
      <c r="B133" s="5">
        <v>4</v>
      </c>
      <c r="C133" s="5" t="s">
        <v>397</v>
      </c>
      <c r="D133" s="5" t="s">
        <v>396</v>
      </c>
      <c r="E133" s="5">
        <v>149</v>
      </c>
      <c r="F133" s="5">
        <v>5663</v>
      </c>
      <c r="G133" s="5">
        <v>4303</v>
      </c>
      <c r="H133" s="5">
        <v>1360</v>
      </c>
      <c r="I133" s="5">
        <v>4300</v>
      </c>
      <c r="J133" s="5">
        <v>1360</v>
      </c>
      <c r="K133" s="5">
        <v>3</v>
      </c>
      <c r="L133" s="5">
        <v>0</v>
      </c>
      <c r="M133" s="5">
        <v>919470</v>
      </c>
      <c r="N133" s="5">
        <v>2749716</v>
      </c>
      <c r="O133" s="5">
        <v>96810</v>
      </c>
      <c r="P133" s="5">
        <v>5409470</v>
      </c>
      <c r="Q133" s="5">
        <v>7917189</v>
      </c>
      <c r="R133" s="5">
        <v>182875</v>
      </c>
      <c r="S133" s="5">
        <v>6148</v>
      </c>
      <c r="T133" s="5">
        <v>2938971</v>
      </c>
      <c r="U133" s="5">
        <v>5427339</v>
      </c>
      <c r="V133" s="5">
        <v>2488368</v>
      </c>
      <c r="W133" s="5">
        <v>75019</v>
      </c>
      <c r="X133" s="5">
        <v>466552</v>
      </c>
      <c r="Y133" s="5">
        <v>16679</v>
      </c>
      <c r="Z133" s="5">
        <v>-28483</v>
      </c>
      <c r="AA133" s="5">
        <v>198683</v>
      </c>
    </row>
    <row r="134" spans="1:27">
      <c r="A134" s="5">
        <v>1391</v>
      </c>
      <c r="B134" s="5">
        <v>3</v>
      </c>
      <c r="C134" s="5" t="s">
        <v>398</v>
      </c>
      <c r="D134" s="5" t="s">
        <v>399</v>
      </c>
      <c r="E134" s="5">
        <v>80</v>
      </c>
      <c r="F134" s="5">
        <v>4530</v>
      </c>
      <c r="G134" s="5">
        <v>3142</v>
      </c>
      <c r="H134" s="5">
        <v>1388</v>
      </c>
      <c r="I134" s="5">
        <v>3139</v>
      </c>
      <c r="J134" s="5">
        <v>1388</v>
      </c>
      <c r="K134" s="5">
        <v>3</v>
      </c>
      <c r="L134" s="5">
        <v>0</v>
      </c>
      <c r="M134" s="5">
        <v>685077</v>
      </c>
      <c r="N134" s="5">
        <v>1986489</v>
      </c>
      <c r="O134" s="5">
        <v>888163</v>
      </c>
      <c r="P134" s="5">
        <v>3149062</v>
      </c>
      <c r="Q134" s="5">
        <v>2852690</v>
      </c>
      <c r="R134" s="5">
        <v>58190</v>
      </c>
      <c r="S134" s="5">
        <v>3001</v>
      </c>
      <c r="T134" s="5">
        <v>2045865</v>
      </c>
      <c r="U134" s="5">
        <v>3563316</v>
      </c>
      <c r="V134" s="5">
        <v>1517452</v>
      </c>
      <c r="W134" s="5">
        <v>20068</v>
      </c>
      <c r="X134" s="5">
        <v>123483</v>
      </c>
      <c r="Y134" s="5">
        <v>27943</v>
      </c>
      <c r="Z134" s="5">
        <v>349005</v>
      </c>
      <c r="AA134" s="5">
        <v>180108</v>
      </c>
    </row>
    <row r="135" spans="1:27">
      <c r="A135" s="5">
        <v>1391</v>
      </c>
      <c r="B135" s="5">
        <v>4</v>
      </c>
      <c r="C135" s="5" t="s">
        <v>400</v>
      </c>
      <c r="D135" s="5" t="s">
        <v>399</v>
      </c>
      <c r="E135" s="5">
        <v>80</v>
      </c>
      <c r="F135" s="5">
        <v>4530</v>
      </c>
      <c r="G135" s="5">
        <v>3142</v>
      </c>
      <c r="H135" s="5">
        <v>1388</v>
      </c>
      <c r="I135" s="5">
        <v>3139</v>
      </c>
      <c r="J135" s="5">
        <v>1388</v>
      </c>
      <c r="K135" s="5">
        <v>3</v>
      </c>
      <c r="L135" s="5">
        <v>0</v>
      </c>
      <c r="M135" s="5">
        <v>685077</v>
      </c>
      <c r="N135" s="5">
        <v>1986489</v>
      </c>
      <c r="O135" s="5">
        <v>888163</v>
      </c>
      <c r="P135" s="5">
        <v>3149062</v>
      </c>
      <c r="Q135" s="5">
        <v>2852690</v>
      </c>
      <c r="R135" s="5">
        <v>58190</v>
      </c>
      <c r="S135" s="5">
        <v>3001</v>
      </c>
      <c r="T135" s="5">
        <v>2045865</v>
      </c>
      <c r="U135" s="5">
        <v>3563316</v>
      </c>
      <c r="V135" s="5">
        <v>1517452</v>
      </c>
      <c r="W135" s="5">
        <v>20068</v>
      </c>
      <c r="X135" s="5">
        <v>123483</v>
      </c>
      <c r="Y135" s="5">
        <v>27943</v>
      </c>
      <c r="Z135" s="5">
        <v>349005</v>
      </c>
      <c r="AA135" s="5">
        <v>180108</v>
      </c>
    </row>
    <row r="136" spans="1:27">
      <c r="A136" s="5">
        <v>1391</v>
      </c>
      <c r="B136" s="5">
        <v>3</v>
      </c>
      <c r="C136" s="5" t="s">
        <v>401</v>
      </c>
      <c r="D136" s="5" t="s">
        <v>402</v>
      </c>
      <c r="E136" s="5">
        <v>62</v>
      </c>
      <c r="F136" s="5">
        <v>5679</v>
      </c>
      <c r="G136" s="5">
        <v>4209</v>
      </c>
      <c r="H136" s="5">
        <v>1470</v>
      </c>
      <c r="I136" s="5">
        <v>4204</v>
      </c>
      <c r="J136" s="5">
        <v>1470</v>
      </c>
      <c r="K136" s="5">
        <v>5</v>
      </c>
      <c r="L136" s="5">
        <v>0</v>
      </c>
      <c r="M136" s="5">
        <v>588635</v>
      </c>
      <c r="N136" s="5">
        <v>2553924</v>
      </c>
      <c r="O136" s="5">
        <v>314585</v>
      </c>
      <c r="P136" s="5">
        <v>3597051</v>
      </c>
      <c r="Q136" s="5">
        <v>3729931</v>
      </c>
      <c r="R136" s="5">
        <v>154</v>
      </c>
      <c r="S136" s="5">
        <v>16</v>
      </c>
      <c r="T136" s="5">
        <v>2595041</v>
      </c>
      <c r="U136" s="5">
        <v>3876230</v>
      </c>
      <c r="V136" s="5">
        <v>1281188</v>
      </c>
      <c r="W136" s="5">
        <v>55102</v>
      </c>
      <c r="X136" s="5">
        <v>155816</v>
      </c>
      <c r="Y136" s="5">
        <v>71831</v>
      </c>
      <c r="Z136" s="5">
        <v>123867</v>
      </c>
      <c r="AA136" s="5">
        <v>150469</v>
      </c>
    </row>
    <row r="137" spans="1:27">
      <c r="A137" s="5">
        <v>1391</v>
      </c>
      <c r="B137" s="5">
        <v>4</v>
      </c>
      <c r="C137" s="5" t="s">
        <v>403</v>
      </c>
      <c r="D137" s="5" t="s">
        <v>402</v>
      </c>
      <c r="E137" s="5">
        <v>62</v>
      </c>
      <c r="F137" s="5">
        <v>5679</v>
      </c>
      <c r="G137" s="5">
        <v>4209</v>
      </c>
      <c r="H137" s="5">
        <v>1470</v>
      </c>
      <c r="I137" s="5">
        <v>4204</v>
      </c>
      <c r="J137" s="5">
        <v>1470</v>
      </c>
      <c r="K137" s="5">
        <v>5</v>
      </c>
      <c r="L137" s="5">
        <v>0</v>
      </c>
      <c r="M137" s="5">
        <v>588635</v>
      </c>
      <c r="N137" s="5">
        <v>2553924</v>
      </c>
      <c r="O137" s="5">
        <v>314585</v>
      </c>
      <c r="P137" s="5">
        <v>3597051</v>
      </c>
      <c r="Q137" s="5">
        <v>3729931</v>
      </c>
      <c r="R137" s="5">
        <v>154</v>
      </c>
      <c r="S137" s="5">
        <v>16</v>
      </c>
      <c r="T137" s="5">
        <v>2595041</v>
      </c>
      <c r="U137" s="5">
        <v>3876230</v>
      </c>
      <c r="V137" s="5">
        <v>1281188</v>
      </c>
      <c r="W137" s="5">
        <v>55102</v>
      </c>
      <c r="X137" s="5">
        <v>155816</v>
      </c>
      <c r="Y137" s="5">
        <v>71831</v>
      </c>
      <c r="Z137" s="5">
        <v>123867</v>
      </c>
      <c r="AA137" s="5">
        <v>150469</v>
      </c>
    </row>
    <row r="138" spans="1:27">
      <c r="A138" s="5">
        <v>1391</v>
      </c>
      <c r="B138" s="5">
        <v>3</v>
      </c>
      <c r="C138" s="5" t="s">
        <v>404</v>
      </c>
      <c r="D138" s="5" t="s">
        <v>405</v>
      </c>
      <c r="E138" s="5">
        <v>55</v>
      </c>
      <c r="F138" s="5">
        <v>5116</v>
      </c>
      <c r="G138" s="5">
        <v>4010</v>
      </c>
      <c r="H138" s="5">
        <v>1106</v>
      </c>
      <c r="I138" s="5">
        <v>4003</v>
      </c>
      <c r="J138" s="5">
        <v>1101</v>
      </c>
      <c r="K138" s="5">
        <v>7</v>
      </c>
      <c r="L138" s="5">
        <v>5</v>
      </c>
      <c r="M138" s="5">
        <v>651863</v>
      </c>
      <c r="N138" s="5">
        <v>14206426</v>
      </c>
      <c r="O138" s="5">
        <v>10899048</v>
      </c>
      <c r="P138" s="5">
        <v>16773212</v>
      </c>
      <c r="Q138" s="5">
        <v>15788341</v>
      </c>
      <c r="R138" s="5">
        <v>4374</v>
      </c>
      <c r="S138" s="5">
        <v>142</v>
      </c>
      <c r="T138" s="5">
        <v>14274324</v>
      </c>
      <c r="U138" s="5">
        <v>17236370</v>
      </c>
      <c r="V138" s="5">
        <v>2962045</v>
      </c>
      <c r="W138" s="5">
        <v>67488</v>
      </c>
      <c r="X138" s="5">
        <v>135460</v>
      </c>
      <c r="Y138" s="5">
        <v>1028155</v>
      </c>
      <c r="Z138" s="5">
        <v>2377084</v>
      </c>
      <c r="AA138" s="5">
        <v>66575</v>
      </c>
    </row>
    <row r="139" spans="1:27">
      <c r="A139" s="5">
        <v>1391</v>
      </c>
      <c r="B139" s="5">
        <v>4</v>
      </c>
      <c r="C139" s="5" t="s">
        <v>406</v>
      </c>
      <c r="D139" s="5" t="s">
        <v>405</v>
      </c>
      <c r="E139" s="5">
        <v>55</v>
      </c>
      <c r="F139" s="5">
        <v>5116</v>
      </c>
      <c r="G139" s="5">
        <v>4010</v>
      </c>
      <c r="H139" s="5">
        <v>1106</v>
      </c>
      <c r="I139" s="5">
        <v>4003</v>
      </c>
      <c r="J139" s="5">
        <v>1101</v>
      </c>
      <c r="K139" s="5">
        <v>7</v>
      </c>
      <c r="L139" s="5">
        <v>5</v>
      </c>
      <c r="M139" s="5">
        <v>651863</v>
      </c>
      <c r="N139" s="5">
        <v>14206426</v>
      </c>
      <c r="O139" s="5">
        <v>10899048</v>
      </c>
      <c r="P139" s="5">
        <v>16773212</v>
      </c>
      <c r="Q139" s="5">
        <v>15788341</v>
      </c>
      <c r="R139" s="5">
        <v>4374</v>
      </c>
      <c r="S139" s="5">
        <v>142</v>
      </c>
      <c r="T139" s="5">
        <v>14274324</v>
      </c>
      <c r="U139" s="5">
        <v>17236370</v>
      </c>
      <c r="V139" s="5">
        <v>2962045</v>
      </c>
      <c r="W139" s="5">
        <v>67488</v>
      </c>
      <c r="X139" s="5">
        <v>135460</v>
      </c>
      <c r="Y139" s="5">
        <v>1028155</v>
      </c>
      <c r="Z139" s="5">
        <v>2377084</v>
      </c>
      <c r="AA139" s="5">
        <v>66575</v>
      </c>
    </row>
    <row r="140" spans="1:27">
      <c r="A140" s="5">
        <v>1391</v>
      </c>
      <c r="B140" s="5">
        <v>3</v>
      </c>
      <c r="C140" s="5" t="s">
        <v>407</v>
      </c>
      <c r="D140" s="5" t="s">
        <v>408</v>
      </c>
      <c r="E140" s="5">
        <v>135</v>
      </c>
      <c r="F140" s="5">
        <v>6468</v>
      </c>
      <c r="G140" s="5">
        <v>5501</v>
      </c>
      <c r="H140" s="5">
        <v>967</v>
      </c>
      <c r="I140" s="5">
        <v>5495</v>
      </c>
      <c r="J140" s="5">
        <v>966</v>
      </c>
      <c r="K140" s="5">
        <v>6</v>
      </c>
      <c r="L140" s="5">
        <v>1</v>
      </c>
      <c r="M140" s="5">
        <v>755881</v>
      </c>
      <c r="N140" s="5">
        <v>3169976</v>
      </c>
      <c r="O140" s="5">
        <v>607109</v>
      </c>
      <c r="P140" s="5">
        <v>5755628</v>
      </c>
      <c r="Q140" s="5">
        <v>6042266</v>
      </c>
      <c r="R140" s="5">
        <v>37249</v>
      </c>
      <c r="S140" s="5">
        <v>1192</v>
      </c>
      <c r="T140" s="5">
        <v>3294783</v>
      </c>
      <c r="U140" s="5">
        <v>5837451</v>
      </c>
      <c r="V140" s="5">
        <v>2542668</v>
      </c>
      <c r="W140" s="5">
        <v>662</v>
      </c>
      <c r="X140" s="5">
        <v>196409</v>
      </c>
      <c r="Y140" s="5">
        <v>46816</v>
      </c>
      <c r="Z140" s="5">
        <v>152218</v>
      </c>
      <c r="AA140" s="5">
        <v>355281</v>
      </c>
    </row>
    <row r="141" spans="1:27">
      <c r="A141" s="5">
        <v>1391</v>
      </c>
      <c r="B141" s="5">
        <v>4</v>
      </c>
      <c r="C141" s="5" t="s">
        <v>409</v>
      </c>
      <c r="D141" s="5" t="s">
        <v>410</v>
      </c>
      <c r="E141" s="5">
        <v>117</v>
      </c>
      <c r="F141" s="5">
        <v>5741</v>
      </c>
      <c r="G141" s="5">
        <v>4982</v>
      </c>
      <c r="H141" s="5">
        <v>759</v>
      </c>
      <c r="I141" s="5">
        <v>4976</v>
      </c>
      <c r="J141" s="5">
        <v>758</v>
      </c>
      <c r="K141" s="5">
        <v>6</v>
      </c>
      <c r="L141" s="5">
        <v>1</v>
      </c>
      <c r="M141" s="5">
        <v>616024</v>
      </c>
      <c r="N141" s="5">
        <v>2863822</v>
      </c>
      <c r="O141" s="5">
        <v>441462</v>
      </c>
      <c r="P141" s="5">
        <v>5205988</v>
      </c>
      <c r="Q141" s="5">
        <v>5601873</v>
      </c>
      <c r="R141" s="5">
        <v>37249</v>
      </c>
      <c r="S141" s="5">
        <v>1192</v>
      </c>
      <c r="T141" s="5">
        <v>2968450</v>
      </c>
      <c r="U141" s="5">
        <v>5280863</v>
      </c>
      <c r="V141" s="5">
        <v>2312412</v>
      </c>
      <c r="W141" s="5">
        <v>662</v>
      </c>
      <c r="X141" s="5">
        <v>189063</v>
      </c>
      <c r="Y141" s="5">
        <v>46597</v>
      </c>
      <c r="Z141" s="5">
        <v>150394</v>
      </c>
      <c r="AA141" s="5">
        <v>351601</v>
      </c>
    </row>
    <row r="142" spans="1:27">
      <c r="A142" s="5">
        <v>1391</v>
      </c>
      <c r="B142" s="5">
        <v>4</v>
      </c>
      <c r="C142" s="5" t="s">
        <v>411</v>
      </c>
      <c r="D142" s="5" t="s">
        <v>412</v>
      </c>
      <c r="E142" s="5">
        <v>18</v>
      </c>
      <c r="F142" s="5">
        <v>727</v>
      </c>
      <c r="G142" s="5">
        <v>519</v>
      </c>
      <c r="H142" s="5">
        <v>208</v>
      </c>
      <c r="I142" s="5">
        <v>519</v>
      </c>
      <c r="J142" s="5">
        <v>208</v>
      </c>
      <c r="K142" s="5">
        <v>0</v>
      </c>
      <c r="L142" s="5">
        <v>0</v>
      </c>
      <c r="M142" s="5">
        <v>139857</v>
      </c>
      <c r="N142" s="5">
        <v>306154</v>
      </c>
      <c r="O142" s="5">
        <v>165647</v>
      </c>
      <c r="P142" s="5">
        <v>549640</v>
      </c>
      <c r="Q142" s="5">
        <v>440393</v>
      </c>
      <c r="R142" s="5">
        <v>0</v>
      </c>
      <c r="S142" s="5">
        <v>0</v>
      </c>
      <c r="T142" s="5">
        <v>326333</v>
      </c>
      <c r="U142" s="5">
        <v>556588</v>
      </c>
      <c r="V142" s="5">
        <v>230255</v>
      </c>
      <c r="W142" s="5">
        <v>0</v>
      </c>
      <c r="X142" s="5">
        <v>7346</v>
      </c>
      <c r="Y142" s="5">
        <v>219</v>
      </c>
      <c r="Z142" s="5">
        <v>1824</v>
      </c>
      <c r="AA142" s="5">
        <v>3680</v>
      </c>
    </row>
    <row r="143" spans="1:27">
      <c r="A143" s="5">
        <v>1391</v>
      </c>
      <c r="B143" s="5">
        <v>3</v>
      </c>
      <c r="C143" s="5" t="s">
        <v>413</v>
      </c>
      <c r="D143" s="5" t="s">
        <v>414</v>
      </c>
      <c r="E143" s="5">
        <v>15</v>
      </c>
      <c r="F143" s="5">
        <v>728</v>
      </c>
      <c r="G143" s="5">
        <v>505</v>
      </c>
      <c r="H143" s="5">
        <v>223</v>
      </c>
      <c r="I143" s="5">
        <v>498</v>
      </c>
      <c r="J143" s="5">
        <v>223</v>
      </c>
      <c r="K143" s="5">
        <v>7</v>
      </c>
      <c r="L143" s="5">
        <v>0</v>
      </c>
      <c r="M143" s="5">
        <v>74422</v>
      </c>
      <c r="N143" s="5">
        <v>191004</v>
      </c>
      <c r="O143" s="5">
        <v>28434</v>
      </c>
      <c r="P143" s="5">
        <v>483222</v>
      </c>
      <c r="Q143" s="5">
        <v>477119</v>
      </c>
      <c r="R143" s="5">
        <v>17927</v>
      </c>
      <c r="S143" s="5">
        <v>717</v>
      </c>
      <c r="T143" s="5">
        <v>208301</v>
      </c>
      <c r="U143" s="5">
        <v>490217</v>
      </c>
      <c r="V143" s="5">
        <v>281917</v>
      </c>
      <c r="W143" s="5">
        <v>0</v>
      </c>
      <c r="X143" s="5">
        <v>24965</v>
      </c>
      <c r="Y143" s="5">
        <v>633</v>
      </c>
      <c r="Z143" s="5">
        <v>-51281</v>
      </c>
      <c r="AA143" s="5">
        <v>35282</v>
      </c>
    </row>
    <row r="144" spans="1:27">
      <c r="A144" s="5">
        <v>1391</v>
      </c>
      <c r="B144" s="5">
        <v>4</v>
      </c>
      <c r="C144" s="5" t="s">
        <v>415</v>
      </c>
      <c r="D144" s="5" t="s">
        <v>414</v>
      </c>
      <c r="E144" s="5">
        <v>15</v>
      </c>
      <c r="F144" s="5">
        <v>728</v>
      </c>
      <c r="G144" s="5">
        <v>505</v>
      </c>
      <c r="H144" s="5">
        <v>223</v>
      </c>
      <c r="I144" s="5">
        <v>498</v>
      </c>
      <c r="J144" s="5">
        <v>223</v>
      </c>
      <c r="K144" s="5">
        <v>7</v>
      </c>
      <c r="L144" s="5">
        <v>0</v>
      </c>
      <c r="M144" s="5">
        <v>74422</v>
      </c>
      <c r="N144" s="5">
        <v>191004</v>
      </c>
      <c r="O144" s="5">
        <v>28434</v>
      </c>
      <c r="P144" s="5">
        <v>483222</v>
      </c>
      <c r="Q144" s="5">
        <v>477119</v>
      </c>
      <c r="R144" s="5">
        <v>17927</v>
      </c>
      <c r="S144" s="5">
        <v>717</v>
      </c>
      <c r="T144" s="5">
        <v>208301</v>
      </c>
      <c r="U144" s="5">
        <v>490217</v>
      </c>
      <c r="V144" s="5">
        <v>281917</v>
      </c>
      <c r="W144" s="5">
        <v>0</v>
      </c>
      <c r="X144" s="5">
        <v>24965</v>
      </c>
      <c r="Y144" s="5">
        <v>633</v>
      </c>
      <c r="Z144" s="5">
        <v>-51281</v>
      </c>
      <c r="AA144" s="5">
        <v>35282</v>
      </c>
    </row>
    <row r="145" spans="1:27">
      <c r="A145" s="5">
        <v>1391</v>
      </c>
      <c r="B145" s="5">
        <v>3</v>
      </c>
      <c r="C145" s="5" t="s">
        <v>416</v>
      </c>
      <c r="D145" s="5" t="s">
        <v>417</v>
      </c>
      <c r="E145" s="5">
        <v>28</v>
      </c>
      <c r="F145" s="5">
        <v>1023</v>
      </c>
      <c r="G145" s="5">
        <v>874</v>
      </c>
      <c r="H145" s="5">
        <v>149</v>
      </c>
      <c r="I145" s="5">
        <v>872</v>
      </c>
      <c r="J145" s="5">
        <v>149</v>
      </c>
      <c r="K145" s="5">
        <v>2</v>
      </c>
      <c r="L145" s="5">
        <v>0</v>
      </c>
      <c r="M145" s="5">
        <v>118919</v>
      </c>
      <c r="N145" s="5">
        <v>1118042</v>
      </c>
      <c r="O145" s="5">
        <v>217664</v>
      </c>
      <c r="P145" s="5">
        <v>1659954</v>
      </c>
      <c r="Q145" s="5">
        <v>1636603</v>
      </c>
      <c r="R145" s="5">
        <v>0</v>
      </c>
      <c r="S145" s="5">
        <v>0</v>
      </c>
      <c r="T145" s="5">
        <v>1147567</v>
      </c>
      <c r="U145" s="5">
        <v>1868643</v>
      </c>
      <c r="V145" s="5">
        <v>721076</v>
      </c>
      <c r="W145" s="5">
        <v>100</v>
      </c>
      <c r="X145" s="5">
        <v>25054</v>
      </c>
      <c r="Y145" s="5">
        <v>14762</v>
      </c>
      <c r="Z145" s="5">
        <v>42797</v>
      </c>
      <c r="AA145" s="5">
        <v>180794</v>
      </c>
    </row>
    <row r="146" spans="1:27">
      <c r="A146" s="5">
        <v>1391</v>
      </c>
      <c r="B146" s="5">
        <v>4</v>
      </c>
      <c r="C146" s="5" t="s">
        <v>418</v>
      </c>
      <c r="D146" s="5" t="s">
        <v>417</v>
      </c>
      <c r="E146" s="5">
        <v>28</v>
      </c>
      <c r="F146" s="5">
        <v>1023</v>
      </c>
      <c r="G146" s="5">
        <v>874</v>
      </c>
      <c r="H146" s="5">
        <v>149</v>
      </c>
      <c r="I146" s="5">
        <v>872</v>
      </c>
      <c r="J146" s="5">
        <v>149</v>
      </c>
      <c r="K146" s="5">
        <v>2</v>
      </c>
      <c r="L146" s="5">
        <v>0</v>
      </c>
      <c r="M146" s="5">
        <v>118919</v>
      </c>
      <c r="N146" s="5">
        <v>1118042</v>
      </c>
      <c r="O146" s="5">
        <v>217664</v>
      </c>
      <c r="P146" s="5">
        <v>1659954</v>
      </c>
      <c r="Q146" s="5">
        <v>1636603</v>
      </c>
      <c r="R146" s="5">
        <v>0</v>
      </c>
      <c r="S146" s="5">
        <v>0</v>
      </c>
      <c r="T146" s="5">
        <v>1147567</v>
      </c>
      <c r="U146" s="5">
        <v>1868643</v>
      </c>
      <c r="V146" s="5">
        <v>721076</v>
      </c>
      <c r="W146" s="5">
        <v>100</v>
      </c>
      <c r="X146" s="5">
        <v>25054</v>
      </c>
      <c r="Y146" s="5">
        <v>14762</v>
      </c>
      <c r="Z146" s="5">
        <v>42797</v>
      </c>
      <c r="AA146" s="5">
        <v>180794</v>
      </c>
    </row>
    <row r="147" spans="1:27">
      <c r="A147" s="5">
        <v>1391</v>
      </c>
      <c r="B147" s="5">
        <v>2</v>
      </c>
      <c r="C147" s="5" t="s">
        <v>419</v>
      </c>
      <c r="D147" s="5" t="s">
        <v>420</v>
      </c>
      <c r="E147" s="5">
        <v>1168</v>
      </c>
      <c r="F147" s="5">
        <v>76095</v>
      </c>
      <c r="G147" s="5">
        <v>65943</v>
      </c>
      <c r="H147" s="5">
        <v>10152</v>
      </c>
      <c r="I147" s="5">
        <v>65774</v>
      </c>
      <c r="J147" s="5">
        <v>10146</v>
      </c>
      <c r="K147" s="5">
        <v>169</v>
      </c>
      <c r="L147" s="5">
        <v>6</v>
      </c>
      <c r="M147" s="5">
        <v>9141607</v>
      </c>
      <c r="N147" s="5">
        <v>65676910</v>
      </c>
      <c r="O147" s="5">
        <v>14923396</v>
      </c>
      <c r="P147" s="5">
        <v>95618907</v>
      </c>
      <c r="Q147" s="5">
        <v>89851415</v>
      </c>
      <c r="R147" s="5">
        <v>5074749</v>
      </c>
      <c r="S147" s="5">
        <v>226242</v>
      </c>
      <c r="T147" s="5">
        <v>67483612</v>
      </c>
      <c r="U147" s="5">
        <v>98154033</v>
      </c>
      <c r="V147" s="5">
        <v>30670421</v>
      </c>
      <c r="W147" s="5">
        <v>69581</v>
      </c>
      <c r="X147" s="5">
        <v>3112290</v>
      </c>
      <c r="Y147" s="5">
        <v>566217</v>
      </c>
      <c r="Z147" s="5">
        <v>7283806</v>
      </c>
      <c r="AA147" s="5">
        <v>2566842</v>
      </c>
    </row>
    <row r="148" spans="1:27">
      <c r="A148" s="5">
        <v>1391</v>
      </c>
      <c r="B148" s="5">
        <v>3</v>
      </c>
      <c r="C148" s="5" t="s">
        <v>421</v>
      </c>
      <c r="D148" s="5" t="s">
        <v>422</v>
      </c>
      <c r="E148" s="5">
        <v>315</v>
      </c>
      <c r="F148" s="5">
        <v>23989</v>
      </c>
      <c r="G148" s="5">
        <v>20120</v>
      </c>
      <c r="H148" s="5">
        <v>3869</v>
      </c>
      <c r="I148" s="5">
        <v>20065</v>
      </c>
      <c r="J148" s="5">
        <v>3868</v>
      </c>
      <c r="K148" s="5">
        <v>55</v>
      </c>
      <c r="L148" s="5">
        <v>1</v>
      </c>
      <c r="M148" s="5">
        <v>3195411</v>
      </c>
      <c r="N148" s="5">
        <v>12778893</v>
      </c>
      <c r="O148" s="5">
        <v>1915593</v>
      </c>
      <c r="P148" s="5">
        <v>20954226</v>
      </c>
      <c r="Q148" s="5">
        <v>20677122</v>
      </c>
      <c r="R148" s="5">
        <v>735425</v>
      </c>
      <c r="S148" s="5">
        <v>31117</v>
      </c>
      <c r="T148" s="5">
        <v>13478800</v>
      </c>
      <c r="U148" s="5">
        <v>22069176</v>
      </c>
      <c r="V148" s="5">
        <v>8590375</v>
      </c>
      <c r="W148" s="5">
        <v>44497</v>
      </c>
      <c r="X148" s="5">
        <v>853165</v>
      </c>
      <c r="Y148" s="5">
        <v>228823</v>
      </c>
      <c r="Z148" s="5">
        <v>2585328</v>
      </c>
      <c r="AA148" s="5">
        <v>477453</v>
      </c>
    </row>
    <row r="149" spans="1:27">
      <c r="A149" s="5">
        <v>1391</v>
      </c>
      <c r="B149" s="5">
        <v>4</v>
      </c>
      <c r="C149" s="5" t="s">
        <v>423</v>
      </c>
      <c r="D149" s="5" t="s">
        <v>422</v>
      </c>
      <c r="E149" s="5">
        <v>315</v>
      </c>
      <c r="F149" s="5">
        <v>23989</v>
      </c>
      <c r="G149" s="5">
        <v>20120</v>
      </c>
      <c r="H149" s="5">
        <v>3869</v>
      </c>
      <c r="I149" s="5">
        <v>20065</v>
      </c>
      <c r="J149" s="5">
        <v>3868</v>
      </c>
      <c r="K149" s="5">
        <v>55</v>
      </c>
      <c r="L149" s="5">
        <v>1</v>
      </c>
      <c r="M149" s="5">
        <v>3195411</v>
      </c>
      <c r="N149" s="5">
        <v>12778893</v>
      </c>
      <c r="O149" s="5">
        <v>1915593</v>
      </c>
      <c r="P149" s="5">
        <v>20954226</v>
      </c>
      <c r="Q149" s="5">
        <v>20677122</v>
      </c>
      <c r="R149" s="5">
        <v>735425</v>
      </c>
      <c r="S149" s="5">
        <v>31117</v>
      </c>
      <c r="T149" s="5">
        <v>13478800</v>
      </c>
      <c r="U149" s="5">
        <v>22069176</v>
      </c>
      <c r="V149" s="5">
        <v>8590375</v>
      </c>
      <c r="W149" s="5">
        <v>44497</v>
      </c>
      <c r="X149" s="5">
        <v>853165</v>
      </c>
      <c r="Y149" s="5">
        <v>228823</v>
      </c>
      <c r="Z149" s="5">
        <v>2585328</v>
      </c>
      <c r="AA149" s="5">
        <v>477453</v>
      </c>
    </row>
    <row r="150" spans="1:27">
      <c r="A150" s="5">
        <v>1391</v>
      </c>
      <c r="B150" s="5">
        <v>3</v>
      </c>
      <c r="C150" s="5" t="s">
        <v>424</v>
      </c>
      <c r="D150" s="5" t="s">
        <v>425</v>
      </c>
      <c r="E150" s="5">
        <v>37</v>
      </c>
      <c r="F150" s="5">
        <v>5125</v>
      </c>
      <c r="G150" s="5">
        <v>4587</v>
      </c>
      <c r="H150" s="5">
        <v>537</v>
      </c>
      <c r="I150" s="5">
        <v>4587</v>
      </c>
      <c r="J150" s="5">
        <v>537</v>
      </c>
      <c r="K150" s="5">
        <v>0</v>
      </c>
      <c r="L150" s="5">
        <v>0</v>
      </c>
      <c r="M150" s="5">
        <v>801856</v>
      </c>
      <c r="N150" s="5">
        <v>4012479</v>
      </c>
      <c r="O150" s="5">
        <v>133503</v>
      </c>
      <c r="P150" s="5">
        <v>6110203</v>
      </c>
      <c r="Q150" s="5">
        <v>4825318</v>
      </c>
      <c r="R150" s="5">
        <v>37337</v>
      </c>
      <c r="S150" s="5">
        <v>2359</v>
      </c>
      <c r="T150" s="5">
        <v>4272535</v>
      </c>
      <c r="U150" s="5">
        <v>6331110</v>
      </c>
      <c r="V150" s="5">
        <v>2058576</v>
      </c>
      <c r="W150" s="5">
        <v>0</v>
      </c>
      <c r="X150" s="5">
        <v>88471</v>
      </c>
      <c r="Y150" s="5">
        <v>24426</v>
      </c>
      <c r="Z150" s="5">
        <v>274676</v>
      </c>
      <c r="AA150" s="5">
        <v>204130</v>
      </c>
    </row>
    <row r="151" spans="1:27">
      <c r="A151" s="5">
        <v>1391</v>
      </c>
      <c r="B151" s="5">
        <v>4</v>
      </c>
      <c r="C151" s="5" t="s">
        <v>426</v>
      </c>
      <c r="D151" s="5" t="s">
        <v>425</v>
      </c>
      <c r="E151" s="5">
        <v>37</v>
      </c>
      <c r="F151" s="5">
        <v>5125</v>
      </c>
      <c r="G151" s="5">
        <v>4587</v>
      </c>
      <c r="H151" s="5">
        <v>537</v>
      </c>
      <c r="I151" s="5">
        <v>4587</v>
      </c>
      <c r="J151" s="5">
        <v>537</v>
      </c>
      <c r="K151" s="5">
        <v>0</v>
      </c>
      <c r="L151" s="5">
        <v>0</v>
      </c>
      <c r="M151" s="5">
        <v>801856</v>
      </c>
      <c r="N151" s="5">
        <v>4012479</v>
      </c>
      <c r="O151" s="5">
        <v>133503</v>
      </c>
      <c r="P151" s="5">
        <v>6110203</v>
      </c>
      <c r="Q151" s="5">
        <v>4825318</v>
      </c>
      <c r="R151" s="5">
        <v>37337</v>
      </c>
      <c r="S151" s="5">
        <v>2359</v>
      </c>
      <c r="T151" s="5">
        <v>4272535</v>
      </c>
      <c r="U151" s="5">
        <v>6331110</v>
      </c>
      <c r="V151" s="5">
        <v>2058576</v>
      </c>
      <c r="W151" s="5">
        <v>0</v>
      </c>
      <c r="X151" s="5">
        <v>88471</v>
      </c>
      <c r="Y151" s="5">
        <v>24426</v>
      </c>
      <c r="Z151" s="5">
        <v>274676</v>
      </c>
      <c r="AA151" s="5">
        <v>204130</v>
      </c>
    </row>
    <row r="152" spans="1:27">
      <c r="A152" s="5">
        <v>1391</v>
      </c>
      <c r="B152" s="5">
        <v>3</v>
      </c>
      <c r="C152" s="5" t="s">
        <v>427</v>
      </c>
      <c r="D152" s="5" t="s">
        <v>428</v>
      </c>
      <c r="E152" s="5">
        <v>286</v>
      </c>
      <c r="F152" s="5">
        <v>12557</v>
      </c>
      <c r="G152" s="5">
        <v>11437</v>
      </c>
      <c r="H152" s="5">
        <v>1120</v>
      </c>
      <c r="I152" s="5">
        <v>11404</v>
      </c>
      <c r="J152" s="5">
        <v>1119</v>
      </c>
      <c r="K152" s="5">
        <v>33</v>
      </c>
      <c r="L152" s="5">
        <v>1</v>
      </c>
      <c r="M152" s="5">
        <v>1339144</v>
      </c>
      <c r="N152" s="5">
        <v>17778593</v>
      </c>
      <c r="O152" s="5">
        <v>1730178</v>
      </c>
      <c r="P152" s="5">
        <v>25207974</v>
      </c>
      <c r="Q152" s="5">
        <v>24429436</v>
      </c>
      <c r="R152" s="5">
        <v>2196312</v>
      </c>
      <c r="S152" s="5">
        <v>89289</v>
      </c>
      <c r="T152" s="5">
        <v>18134777</v>
      </c>
      <c r="U152" s="5">
        <v>25520944</v>
      </c>
      <c r="V152" s="5">
        <v>7386166</v>
      </c>
      <c r="W152" s="5">
        <v>12303</v>
      </c>
      <c r="X152" s="5">
        <v>591058</v>
      </c>
      <c r="Y152" s="5">
        <v>133177</v>
      </c>
      <c r="Z152" s="5">
        <v>1354581</v>
      </c>
      <c r="AA152" s="5">
        <v>894501</v>
      </c>
    </row>
    <row r="153" spans="1:27">
      <c r="A153" s="5">
        <v>1391</v>
      </c>
      <c r="B153" s="5">
        <v>4</v>
      </c>
      <c r="C153" s="5" t="s">
        <v>429</v>
      </c>
      <c r="D153" s="5" t="s">
        <v>430</v>
      </c>
      <c r="E153" s="5">
        <v>286</v>
      </c>
      <c r="F153" s="5">
        <v>12557</v>
      </c>
      <c r="G153" s="5">
        <v>11437</v>
      </c>
      <c r="H153" s="5">
        <v>1120</v>
      </c>
      <c r="I153" s="5">
        <v>11404</v>
      </c>
      <c r="J153" s="5">
        <v>1119</v>
      </c>
      <c r="K153" s="5">
        <v>33</v>
      </c>
      <c r="L153" s="5">
        <v>1</v>
      </c>
      <c r="M153" s="5">
        <v>1339144</v>
      </c>
      <c r="N153" s="5">
        <v>17778593</v>
      </c>
      <c r="O153" s="5">
        <v>1730178</v>
      </c>
      <c r="P153" s="5">
        <v>25207974</v>
      </c>
      <c r="Q153" s="5">
        <v>24429436</v>
      </c>
      <c r="R153" s="5">
        <v>2196312</v>
      </c>
      <c r="S153" s="5">
        <v>89289</v>
      </c>
      <c r="T153" s="5">
        <v>18134777</v>
      </c>
      <c r="U153" s="5">
        <v>25520944</v>
      </c>
      <c r="V153" s="5">
        <v>7386166</v>
      </c>
      <c r="W153" s="5">
        <v>12303</v>
      </c>
      <c r="X153" s="5">
        <v>591058</v>
      </c>
      <c r="Y153" s="5">
        <v>133177</v>
      </c>
      <c r="Z153" s="5">
        <v>1354581</v>
      </c>
      <c r="AA153" s="5">
        <v>894501</v>
      </c>
    </row>
    <row r="154" spans="1:27">
      <c r="A154" s="5">
        <v>1391</v>
      </c>
      <c r="B154" s="5">
        <v>3</v>
      </c>
      <c r="C154" s="5" t="s">
        <v>431</v>
      </c>
      <c r="D154" s="5" t="s">
        <v>432</v>
      </c>
      <c r="E154" s="5">
        <v>126</v>
      </c>
      <c r="F154" s="5">
        <v>6504</v>
      </c>
      <c r="G154" s="5">
        <v>5175</v>
      </c>
      <c r="H154" s="5">
        <v>1329</v>
      </c>
      <c r="I154" s="5">
        <v>5152</v>
      </c>
      <c r="J154" s="5">
        <v>1328</v>
      </c>
      <c r="K154" s="5">
        <v>23</v>
      </c>
      <c r="L154" s="5">
        <v>1</v>
      </c>
      <c r="M154" s="5">
        <v>638151</v>
      </c>
      <c r="N154" s="5">
        <v>3152652</v>
      </c>
      <c r="O154" s="5">
        <v>1350169</v>
      </c>
      <c r="P154" s="5">
        <v>4984643</v>
      </c>
      <c r="Q154" s="5">
        <v>4852564</v>
      </c>
      <c r="R154" s="5">
        <v>119128</v>
      </c>
      <c r="S154" s="5">
        <v>4933</v>
      </c>
      <c r="T154" s="5">
        <v>3223170</v>
      </c>
      <c r="U154" s="5">
        <v>5067504</v>
      </c>
      <c r="V154" s="5">
        <v>1844334</v>
      </c>
      <c r="W154" s="5">
        <v>973</v>
      </c>
      <c r="X154" s="5">
        <v>129819</v>
      </c>
      <c r="Y154" s="5">
        <v>16899</v>
      </c>
      <c r="Z154" s="5">
        <v>610849</v>
      </c>
      <c r="AA154" s="5">
        <v>101518</v>
      </c>
    </row>
    <row r="155" spans="1:27">
      <c r="A155" s="5">
        <v>1391</v>
      </c>
      <c r="B155" s="5">
        <v>4</v>
      </c>
      <c r="C155" s="5" t="s">
        <v>433</v>
      </c>
      <c r="D155" s="5" t="s">
        <v>432</v>
      </c>
      <c r="E155" s="5">
        <v>126</v>
      </c>
      <c r="F155" s="5">
        <v>6504</v>
      </c>
      <c r="G155" s="5">
        <v>5175</v>
      </c>
      <c r="H155" s="5">
        <v>1329</v>
      </c>
      <c r="I155" s="5">
        <v>5152</v>
      </c>
      <c r="J155" s="5">
        <v>1328</v>
      </c>
      <c r="K155" s="5">
        <v>23</v>
      </c>
      <c r="L155" s="5">
        <v>1</v>
      </c>
      <c r="M155" s="5">
        <v>638151</v>
      </c>
      <c r="N155" s="5">
        <v>3152652</v>
      </c>
      <c r="O155" s="5">
        <v>1350169</v>
      </c>
      <c r="P155" s="5">
        <v>4984643</v>
      </c>
      <c r="Q155" s="5">
        <v>4852564</v>
      </c>
      <c r="R155" s="5">
        <v>119128</v>
      </c>
      <c r="S155" s="5">
        <v>4933</v>
      </c>
      <c r="T155" s="5">
        <v>3223170</v>
      </c>
      <c r="U155" s="5">
        <v>5067504</v>
      </c>
      <c r="V155" s="5">
        <v>1844334</v>
      </c>
      <c r="W155" s="5">
        <v>973</v>
      </c>
      <c r="X155" s="5">
        <v>129819</v>
      </c>
      <c r="Y155" s="5">
        <v>16899</v>
      </c>
      <c r="Z155" s="5">
        <v>610849</v>
      </c>
      <c r="AA155" s="5">
        <v>101518</v>
      </c>
    </row>
    <row r="156" spans="1:27">
      <c r="A156" s="5">
        <v>1391</v>
      </c>
      <c r="B156" s="5">
        <v>3</v>
      </c>
      <c r="C156" s="5" t="s">
        <v>434</v>
      </c>
      <c r="D156" s="5" t="s">
        <v>435</v>
      </c>
      <c r="E156" s="5">
        <v>355</v>
      </c>
      <c r="F156" s="5">
        <v>24805</v>
      </c>
      <c r="G156" s="5">
        <v>22344</v>
      </c>
      <c r="H156" s="5">
        <v>2461</v>
      </c>
      <c r="I156" s="5">
        <v>22290</v>
      </c>
      <c r="J156" s="5">
        <v>2458</v>
      </c>
      <c r="K156" s="5">
        <v>54</v>
      </c>
      <c r="L156" s="5">
        <v>3</v>
      </c>
      <c r="M156" s="5">
        <v>2863521</v>
      </c>
      <c r="N156" s="5">
        <v>26289405</v>
      </c>
      <c r="O156" s="5">
        <v>9785241</v>
      </c>
      <c r="P156" s="5">
        <v>34896468</v>
      </c>
      <c r="Q156" s="5">
        <v>31539142</v>
      </c>
      <c r="R156" s="5">
        <v>1942285</v>
      </c>
      <c r="S156" s="5">
        <v>97017</v>
      </c>
      <c r="T156" s="5">
        <v>26683583</v>
      </c>
      <c r="U156" s="5">
        <v>35673721</v>
      </c>
      <c r="V156" s="5">
        <v>8990137</v>
      </c>
      <c r="W156" s="5">
        <v>11809</v>
      </c>
      <c r="X156" s="5">
        <v>1423864</v>
      </c>
      <c r="Y156" s="5">
        <v>157414</v>
      </c>
      <c r="Z156" s="5">
        <v>2228095</v>
      </c>
      <c r="AA156" s="5">
        <v>832886</v>
      </c>
    </row>
    <row r="157" spans="1:27">
      <c r="A157" s="5">
        <v>1391</v>
      </c>
      <c r="B157" s="5">
        <v>4</v>
      </c>
      <c r="C157" s="5" t="s">
        <v>436</v>
      </c>
      <c r="D157" s="5" t="s">
        <v>435</v>
      </c>
      <c r="E157" s="5">
        <v>355</v>
      </c>
      <c r="F157" s="5">
        <v>24805</v>
      </c>
      <c r="G157" s="5">
        <v>22344</v>
      </c>
      <c r="H157" s="5">
        <v>2461</v>
      </c>
      <c r="I157" s="5">
        <v>22290</v>
      </c>
      <c r="J157" s="5">
        <v>2458</v>
      </c>
      <c r="K157" s="5">
        <v>54</v>
      </c>
      <c r="L157" s="5">
        <v>3</v>
      </c>
      <c r="M157" s="5">
        <v>2863521</v>
      </c>
      <c r="N157" s="5">
        <v>26289405</v>
      </c>
      <c r="O157" s="5">
        <v>9785241</v>
      </c>
      <c r="P157" s="5">
        <v>34896468</v>
      </c>
      <c r="Q157" s="5">
        <v>31539142</v>
      </c>
      <c r="R157" s="5">
        <v>1942285</v>
      </c>
      <c r="S157" s="5">
        <v>97017</v>
      </c>
      <c r="T157" s="5">
        <v>26683583</v>
      </c>
      <c r="U157" s="5">
        <v>35673721</v>
      </c>
      <c r="V157" s="5">
        <v>8990137</v>
      </c>
      <c r="W157" s="5">
        <v>11809</v>
      </c>
      <c r="X157" s="5">
        <v>1423864</v>
      </c>
      <c r="Y157" s="5">
        <v>157414</v>
      </c>
      <c r="Z157" s="5">
        <v>2228095</v>
      </c>
      <c r="AA157" s="5">
        <v>832886</v>
      </c>
    </row>
    <row r="158" spans="1:27">
      <c r="A158" s="5">
        <v>1391</v>
      </c>
      <c r="B158" s="5">
        <v>3</v>
      </c>
      <c r="C158" s="5" t="s">
        <v>437</v>
      </c>
      <c r="D158" s="5" t="s">
        <v>438</v>
      </c>
      <c r="E158" s="5">
        <v>49</v>
      </c>
      <c r="F158" s="5">
        <v>3116</v>
      </c>
      <c r="G158" s="5">
        <v>2281</v>
      </c>
      <c r="H158" s="5">
        <v>835</v>
      </c>
      <c r="I158" s="5">
        <v>2277</v>
      </c>
      <c r="J158" s="5">
        <v>835</v>
      </c>
      <c r="K158" s="5">
        <v>4</v>
      </c>
      <c r="L158" s="5">
        <v>0</v>
      </c>
      <c r="M158" s="5">
        <v>303524</v>
      </c>
      <c r="N158" s="5">
        <v>1664888</v>
      </c>
      <c r="O158" s="5">
        <v>8713</v>
      </c>
      <c r="P158" s="5">
        <v>3465392</v>
      </c>
      <c r="Q158" s="5">
        <v>3527833</v>
      </c>
      <c r="R158" s="5">
        <v>44263</v>
      </c>
      <c r="S158" s="5">
        <v>1527</v>
      </c>
      <c r="T158" s="5">
        <v>1690747</v>
      </c>
      <c r="U158" s="5">
        <v>3491578</v>
      </c>
      <c r="V158" s="5">
        <v>1800832</v>
      </c>
      <c r="W158" s="5">
        <v>0</v>
      </c>
      <c r="X158" s="5">
        <v>25912</v>
      </c>
      <c r="Y158" s="5">
        <v>5478</v>
      </c>
      <c r="Z158" s="5">
        <v>230277</v>
      </c>
      <c r="AA158" s="5">
        <v>56353</v>
      </c>
    </row>
    <row r="159" spans="1:27">
      <c r="A159" s="5">
        <v>1391</v>
      </c>
      <c r="B159" s="5">
        <v>4</v>
      </c>
      <c r="C159" s="5" t="s">
        <v>439</v>
      </c>
      <c r="D159" s="5" t="s">
        <v>438</v>
      </c>
      <c r="E159" s="5">
        <v>49</v>
      </c>
      <c r="F159" s="5">
        <v>3116</v>
      </c>
      <c r="G159" s="5">
        <v>2281</v>
      </c>
      <c r="H159" s="5">
        <v>835</v>
      </c>
      <c r="I159" s="5">
        <v>2277</v>
      </c>
      <c r="J159" s="5">
        <v>835</v>
      </c>
      <c r="K159" s="5">
        <v>4</v>
      </c>
      <c r="L159" s="5">
        <v>0</v>
      </c>
      <c r="M159" s="5">
        <v>303524</v>
      </c>
      <c r="N159" s="5">
        <v>1664888</v>
      </c>
      <c r="O159" s="5">
        <v>8713</v>
      </c>
      <c r="P159" s="5">
        <v>3465392</v>
      </c>
      <c r="Q159" s="5">
        <v>3527833</v>
      </c>
      <c r="R159" s="5">
        <v>44263</v>
      </c>
      <c r="S159" s="5">
        <v>1527</v>
      </c>
      <c r="T159" s="5">
        <v>1690747</v>
      </c>
      <c r="U159" s="5">
        <v>3491578</v>
      </c>
      <c r="V159" s="5">
        <v>1800832</v>
      </c>
      <c r="W159" s="5">
        <v>0</v>
      </c>
      <c r="X159" s="5">
        <v>25912</v>
      </c>
      <c r="Y159" s="5">
        <v>5478</v>
      </c>
      <c r="Z159" s="5">
        <v>230277</v>
      </c>
      <c r="AA159" s="5">
        <v>56353</v>
      </c>
    </row>
    <row r="160" spans="1:27">
      <c r="A160" s="5">
        <v>1391</v>
      </c>
      <c r="B160" s="5">
        <v>2</v>
      </c>
      <c r="C160" s="5" t="s">
        <v>440</v>
      </c>
      <c r="D160" s="5" t="s">
        <v>441</v>
      </c>
      <c r="E160" s="5">
        <v>1983</v>
      </c>
      <c r="F160" s="5">
        <v>88816</v>
      </c>
      <c r="G160" s="5">
        <v>81936</v>
      </c>
      <c r="H160" s="5">
        <v>6880</v>
      </c>
      <c r="I160" s="5">
        <v>81718</v>
      </c>
      <c r="J160" s="5">
        <v>6878</v>
      </c>
      <c r="K160" s="5">
        <v>218</v>
      </c>
      <c r="L160" s="5">
        <v>2</v>
      </c>
      <c r="M160" s="5">
        <v>9540078</v>
      </c>
      <c r="N160" s="5">
        <v>43708722</v>
      </c>
      <c r="O160" s="5">
        <v>5300526</v>
      </c>
      <c r="P160" s="5">
        <v>68792494</v>
      </c>
      <c r="Q160" s="5">
        <v>71046294</v>
      </c>
      <c r="R160" s="5">
        <v>3819905</v>
      </c>
      <c r="S160" s="5">
        <v>165693</v>
      </c>
      <c r="T160" s="5">
        <v>45370108</v>
      </c>
      <c r="U160" s="5">
        <v>74607334</v>
      </c>
      <c r="V160" s="5">
        <v>29237226</v>
      </c>
      <c r="W160" s="5">
        <v>413235</v>
      </c>
      <c r="X160" s="5">
        <v>2319797</v>
      </c>
      <c r="Y160" s="5">
        <v>667494</v>
      </c>
      <c r="Z160" s="5">
        <v>7673453</v>
      </c>
      <c r="AA160" s="5">
        <v>2916163</v>
      </c>
    </row>
    <row r="161" spans="1:27">
      <c r="A161" s="5">
        <v>1391</v>
      </c>
      <c r="B161" s="5">
        <v>3</v>
      </c>
      <c r="C161" s="5" t="s">
        <v>442</v>
      </c>
      <c r="D161" s="5" t="s">
        <v>443</v>
      </c>
      <c r="E161" s="5">
        <v>1019</v>
      </c>
      <c r="F161" s="5">
        <v>59122</v>
      </c>
      <c r="G161" s="5">
        <v>54210</v>
      </c>
      <c r="H161" s="5">
        <v>4912</v>
      </c>
      <c r="I161" s="5">
        <v>54093</v>
      </c>
      <c r="J161" s="5">
        <v>4909</v>
      </c>
      <c r="K161" s="5">
        <v>117</v>
      </c>
      <c r="L161" s="5">
        <v>2</v>
      </c>
      <c r="M161" s="5">
        <v>6421773</v>
      </c>
      <c r="N161" s="5">
        <v>33368818</v>
      </c>
      <c r="O161" s="5">
        <v>4035714</v>
      </c>
      <c r="P161" s="5">
        <v>51656938</v>
      </c>
      <c r="Q161" s="5">
        <v>52679213</v>
      </c>
      <c r="R161" s="5">
        <v>3232329</v>
      </c>
      <c r="S161" s="5">
        <v>140644</v>
      </c>
      <c r="T161" s="5">
        <v>34429257</v>
      </c>
      <c r="U161" s="5">
        <v>56148664</v>
      </c>
      <c r="V161" s="5">
        <v>21719408</v>
      </c>
      <c r="W161" s="5">
        <v>252867</v>
      </c>
      <c r="X161" s="5">
        <v>1783457</v>
      </c>
      <c r="Y161" s="5">
        <v>560635</v>
      </c>
      <c r="Z161" s="5">
        <v>7293707</v>
      </c>
      <c r="AA161" s="5">
        <v>2479944</v>
      </c>
    </row>
    <row r="162" spans="1:27">
      <c r="A162" s="5">
        <v>1391</v>
      </c>
      <c r="B162" s="5">
        <v>4</v>
      </c>
      <c r="C162" s="5" t="s">
        <v>444</v>
      </c>
      <c r="D162" s="5" t="s">
        <v>445</v>
      </c>
      <c r="E162" s="5">
        <v>39</v>
      </c>
      <c r="F162" s="5">
        <v>6550</v>
      </c>
      <c r="G162" s="5">
        <v>6088</v>
      </c>
      <c r="H162" s="5">
        <v>462</v>
      </c>
      <c r="I162" s="5">
        <v>6085</v>
      </c>
      <c r="J162" s="5">
        <v>462</v>
      </c>
      <c r="K162" s="5">
        <v>3</v>
      </c>
      <c r="L162" s="5">
        <v>0</v>
      </c>
      <c r="M162" s="5">
        <v>1207153</v>
      </c>
      <c r="N162" s="5">
        <v>4416483</v>
      </c>
      <c r="O162" s="5">
        <v>823977</v>
      </c>
      <c r="P162" s="5">
        <v>7068555</v>
      </c>
      <c r="Q162" s="5">
        <v>6871748</v>
      </c>
      <c r="R162" s="5">
        <v>40718</v>
      </c>
      <c r="S162" s="5">
        <v>1959</v>
      </c>
      <c r="T162" s="5">
        <v>4735156</v>
      </c>
      <c r="U162" s="5">
        <v>9784671</v>
      </c>
      <c r="V162" s="5">
        <v>5049515</v>
      </c>
      <c r="W162" s="5">
        <v>28159</v>
      </c>
      <c r="X162" s="5">
        <v>216826</v>
      </c>
      <c r="Y162" s="5">
        <v>135310</v>
      </c>
      <c r="Z162" s="5">
        <v>4471199</v>
      </c>
      <c r="AA162" s="5">
        <v>1378481</v>
      </c>
    </row>
    <row r="163" spans="1:27">
      <c r="A163" s="5">
        <v>1391</v>
      </c>
      <c r="B163" s="5">
        <v>4</v>
      </c>
      <c r="C163" s="5" t="s">
        <v>446</v>
      </c>
      <c r="D163" s="5" t="s">
        <v>447</v>
      </c>
      <c r="E163" s="5">
        <v>9</v>
      </c>
      <c r="F163" s="5">
        <v>885</v>
      </c>
      <c r="G163" s="5">
        <v>809</v>
      </c>
      <c r="H163" s="5">
        <v>76</v>
      </c>
      <c r="I163" s="5">
        <v>809</v>
      </c>
      <c r="J163" s="5">
        <v>76</v>
      </c>
      <c r="K163" s="5">
        <v>0</v>
      </c>
      <c r="L163" s="5">
        <v>0</v>
      </c>
      <c r="M163" s="5">
        <v>93658</v>
      </c>
      <c r="N163" s="5">
        <v>432582</v>
      </c>
      <c r="O163" s="5">
        <v>315312</v>
      </c>
      <c r="P163" s="5">
        <v>567629</v>
      </c>
      <c r="Q163" s="5">
        <v>852533</v>
      </c>
      <c r="R163" s="5">
        <v>14675</v>
      </c>
      <c r="S163" s="5">
        <v>624</v>
      </c>
      <c r="T163" s="5">
        <v>442664</v>
      </c>
      <c r="U163" s="5">
        <v>623356</v>
      </c>
      <c r="V163" s="5">
        <v>180691</v>
      </c>
      <c r="W163" s="5">
        <v>52</v>
      </c>
      <c r="X163" s="5">
        <v>11833</v>
      </c>
      <c r="Y163" s="5">
        <v>2455</v>
      </c>
      <c r="Z163" s="5">
        <v>15660</v>
      </c>
      <c r="AA163" s="5">
        <v>17979</v>
      </c>
    </row>
    <row r="164" spans="1:27">
      <c r="A164" s="5">
        <v>1391</v>
      </c>
      <c r="B164" s="5">
        <v>4</v>
      </c>
      <c r="C164" s="5" t="s">
        <v>448</v>
      </c>
      <c r="D164" s="5" t="s">
        <v>449</v>
      </c>
      <c r="E164" s="5">
        <v>299</v>
      </c>
      <c r="F164" s="5">
        <v>14545</v>
      </c>
      <c r="G164" s="5">
        <v>13225</v>
      </c>
      <c r="H164" s="5">
        <v>1320</v>
      </c>
      <c r="I164" s="5">
        <v>13195</v>
      </c>
      <c r="J164" s="5">
        <v>1320</v>
      </c>
      <c r="K164" s="5">
        <v>30</v>
      </c>
      <c r="L164" s="5">
        <v>0</v>
      </c>
      <c r="M164" s="5">
        <v>1384760</v>
      </c>
      <c r="N164" s="5">
        <v>5823891</v>
      </c>
      <c r="O164" s="5">
        <v>1105553</v>
      </c>
      <c r="P164" s="5">
        <v>9547067</v>
      </c>
      <c r="Q164" s="5">
        <v>10023067</v>
      </c>
      <c r="R164" s="5">
        <v>183103</v>
      </c>
      <c r="S164" s="5">
        <v>6962</v>
      </c>
      <c r="T164" s="5">
        <v>6030700</v>
      </c>
      <c r="U164" s="5">
        <v>10116769</v>
      </c>
      <c r="V164" s="5">
        <v>4086069</v>
      </c>
      <c r="W164" s="5">
        <v>160652</v>
      </c>
      <c r="X164" s="5">
        <v>301693</v>
      </c>
      <c r="Y164" s="5">
        <v>47466</v>
      </c>
      <c r="Z164" s="5">
        <v>908003</v>
      </c>
      <c r="AA164" s="5">
        <v>466935</v>
      </c>
    </row>
    <row r="165" spans="1:27">
      <c r="A165" s="5">
        <v>1391</v>
      </c>
      <c r="B165" s="5">
        <v>4</v>
      </c>
      <c r="C165" s="5" t="s">
        <v>450</v>
      </c>
      <c r="D165" s="5" t="s">
        <v>451</v>
      </c>
      <c r="E165" s="5">
        <v>54</v>
      </c>
      <c r="F165" s="5">
        <v>2720</v>
      </c>
      <c r="G165" s="5">
        <v>2560</v>
      </c>
      <c r="H165" s="5">
        <v>160</v>
      </c>
      <c r="I165" s="5">
        <v>2545</v>
      </c>
      <c r="J165" s="5">
        <v>160</v>
      </c>
      <c r="K165" s="5">
        <v>16</v>
      </c>
      <c r="L165" s="5">
        <v>0</v>
      </c>
      <c r="M165" s="5">
        <v>258287</v>
      </c>
      <c r="N165" s="5">
        <v>1031882</v>
      </c>
      <c r="O165" s="5">
        <v>37156</v>
      </c>
      <c r="P165" s="5">
        <v>1683822</v>
      </c>
      <c r="Q165" s="5">
        <v>1723501</v>
      </c>
      <c r="R165" s="5">
        <v>0</v>
      </c>
      <c r="S165" s="5">
        <v>0</v>
      </c>
      <c r="T165" s="5">
        <v>1071100</v>
      </c>
      <c r="U165" s="5">
        <v>1693678</v>
      </c>
      <c r="V165" s="5">
        <v>622578</v>
      </c>
      <c r="W165" s="5">
        <v>216</v>
      </c>
      <c r="X165" s="5">
        <v>33928</v>
      </c>
      <c r="Y165" s="5">
        <v>12222</v>
      </c>
      <c r="Z165" s="5">
        <v>36374</v>
      </c>
      <c r="AA165" s="5">
        <v>46772</v>
      </c>
    </row>
    <row r="166" spans="1:27">
      <c r="A166" s="5">
        <v>1391</v>
      </c>
      <c r="B166" s="5">
        <v>4</v>
      </c>
      <c r="C166" s="5" t="s">
        <v>452</v>
      </c>
      <c r="D166" s="5" t="s">
        <v>453</v>
      </c>
      <c r="E166" s="5">
        <v>34</v>
      </c>
      <c r="F166" s="5">
        <v>1738</v>
      </c>
      <c r="G166" s="5">
        <v>1614</v>
      </c>
      <c r="H166" s="5">
        <v>124</v>
      </c>
      <c r="I166" s="5">
        <v>1610</v>
      </c>
      <c r="J166" s="5">
        <v>124</v>
      </c>
      <c r="K166" s="5">
        <v>4</v>
      </c>
      <c r="L166" s="5">
        <v>0</v>
      </c>
      <c r="M166" s="5">
        <v>187867</v>
      </c>
      <c r="N166" s="5">
        <v>434009</v>
      </c>
      <c r="O166" s="5">
        <v>43397</v>
      </c>
      <c r="P166" s="5">
        <v>807804</v>
      </c>
      <c r="Q166" s="5">
        <v>759346</v>
      </c>
      <c r="R166" s="5">
        <v>2736</v>
      </c>
      <c r="S166" s="5">
        <v>87</v>
      </c>
      <c r="T166" s="5">
        <v>470990</v>
      </c>
      <c r="U166" s="5">
        <v>842215</v>
      </c>
      <c r="V166" s="5">
        <v>371225</v>
      </c>
      <c r="W166" s="5">
        <v>300</v>
      </c>
      <c r="X166" s="5">
        <v>19325</v>
      </c>
      <c r="Y166" s="5">
        <v>3662</v>
      </c>
      <c r="Z166" s="5">
        <v>46047</v>
      </c>
      <c r="AA166" s="5">
        <v>19970</v>
      </c>
    </row>
    <row r="167" spans="1:27">
      <c r="A167" s="5">
        <v>1391</v>
      </c>
      <c r="B167" s="5">
        <v>4</v>
      </c>
      <c r="C167" s="5" t="s">
        <v>454</v>
      </c>
      <c r="D167" s="5" t="s">
        <v>455</v>
      </c>
      <c r="E167" s="5">
        <v>158</v>
      </c>
      <c r="F167" s="5">
        <v>6761</v>
      </c>
      <c r="G167" s="5">
        <v>6306</v>
      </c>
      <c r="H167" s="5">
        <v>454</v>
      </c>
      <c r="I167" s="5">
        <v>6287</v>
      </c>
      <c r="J167" s="5">
        <v>453</v>
      </c>
      <c r="K167" s="5">
        <v>19</v>
      </c>
      <c r="L167" s="5">
        <v>1</v>
      </c>
      <c r="M167" s="5">
        <v>738070</v>
      </c>
      <c r="N167" s="5">
        <v>5614102</v>
      </c>
      <c r="O167" s="5">
        <v>143866</v>
      </c>
      <c r="P167" s="5">
        <v>7655245</v>
      </c>
      <c r="Q167" s="5">
        <v>7585935</v>
      </c>
      <c r="R167" s="5">
        <v>1003266</v>
      </c>
      <c r="S167" s="5">
        <v>37722</v>
      </c>
      <c r="T167" s="5">
        <v>5700141</v>
      </c>
      <c r="U167" s="5">
        <v>7938083</v>
      </c>
      <c r="V167" s="5">
        <v>2237942</v>
      </c>
      <c r="W167" s="5">
        <v>1221</v>
      </c>
      <c r="X167" s="5">
        <v>225779</v>
      </c>
      <c r="Y167" s="5">
        <v>26447</v>
      </c>
      <c r="Z167" s="5">
        <v>374145</v>
      </c>
      <c r="AA167" s="5">
        <v>97121</v>
      </c>
    </row>
    <row r="168" spans="1:27">
      <c r="A168" s="5">
        <v>1391</v>
      </c>
      <c r="B168" s="5">
        <v>4</v>
      </c>
      <c r="C168" s="5" t="s">
        <v>456</v>
      </c>
      <c r="D168" s="5" t="s">
        <v>457</v>
      </c>
      <c r="E168" s="5">
        <v>6</v>
      </c>
      <c r="F168" s="5">
        <v>874</v>
      </c>
      <c r="G168" s="5">
        <v>714</v>
      </c>
      <c r="H168" s="5">
        <v>161</v>
      </c>
      <c r="I168" s="5">
        <v>714</v>
      </c>
      <c r="J168" s="5">
        <v>161</v>
      </c>
      <c r="K168" s="5">
        <v>0</v>
      </c>
      <c r="L168" s="5">
        <v>0</v>
      </c>
      <c r="M168" s="5">
        <v>108303</v>
      </c>
      <c r="N168" s="5">
        <v>467715</v>
      </c>
      <c r="O168" s="5">
        <v>425997</v>
      </c>
      <c r="P168" s="5">
        <v>755911</v>
      </c>
      <c r="Q168" s="5">
        <v>719952</v>
      </c>
      <c r="R168" s="5">
        <v>0</v>
      </c>
      <c r="S168" s="5">
        <v>0</v>
      </c>
      <c r="T168" s="5">
        <v>472640</v>
      </c>
      <c r="U168" s="5">
        <v>800566</v>
      </c>
      <c r="V168" s="5">
        <v>327926</v>
      </c>
      <c r="W168" s="5">
        <v>64</v>
      </c>
      <c r="X168" s="5">
        <v>109959</v>
      </c>
      <c r="Y168" s="5">
        <v>7425</v>
      </c>
      <c r="Z168" s="5">
        <v>37727</v>
      </c>
      <c r="AA168" s="5">
        <v>-65044</v>
      </c>
    </row>
    <row r="169" spans="1:27">
      <c r="A169" s="5">
        <v>1391</v>
      </c>
      <c r="B169" s="5">
        <v>4</v>
      </c>
      <c r="C169" s="5" t="s">
        <v>458</v>
      </c>
      <c r="D169" s="5" t="s">
        <v>459</v>
      </c>
      <c r="E169" s="5">
        <v>420</v>
      </c>
      <c r="F169" s="5">
        <v>25049</v>
      </c>
      <c r="G169" s="5">
        <v>22894</v>
      </c>
      <c r="H169" s="5">
        <v>2154</v>
      </c>
      <c r="I169" s="5">
        <v>22849</v>
      </c>
      <c r="J169" s="5">
        <v>2153</v>
      </c>
      <c r="K169" s="5">
        <v>45</v>
      </c>
      <c r="L169" s="5">
        <v>1</v>
      </c>
      <c r="M169" s="5">
        <v>2443675</v>
      </c>
      <c r="N169" s="5">
        <v>15148155</v>
      </c>
      <c r="O169" s="5">
        <v>1140457</v>
      </c>
      <c r="P169" s="5">
        <v>23570904</v>
      </c>
      <c r="Q169" s="5">
        <v>24143133</v>
      </c>
      <c r="R169" s="5">
        <v>1987832</v>
      </c>
      <c r="S169" s="5">
        <v>93290</v>
      </c>
      <c r="T169" s="5">
        <v>15505866</v>
      </c>
      <c r="U169" s="5">
        <v>24349327</v>
      </c>
      <c r="V169" s="5">
        <v>8843460</v>
      </c>
      <c r="W169" s="5">
        <v>62202</v>
      </c>
      <c r="X169" s="5">
        <v>864115</v>
      </c>
      <c r="Y169" s="5">
        <v>325648</v>
      </c>
      <c r="Z169" s="5">
        <v>1404552</v>
      </c>
      <c r="AA169" s="5">
        <v>517731</v>
      </c>
    </row>
    <row r="170" spans="1:27">
      <c r="A170" s="5">
        <v>1391</v>
      </c>
      <c r="B170" s="5">
        <v>3</v>
      </c>
      <c r="C170" s="5" t="s">
        <v>460</v>
      </c>
      <c r="D170" s="5" t="s">
        <v>461</v>
      </c>
      <c r="E170" s="5">
        <v>964</v>
      </c>
      <c r="F170" s="5">
        <v>29694</v>
      </c>
      <c r="G170" s="5">
        <v>27726</v>
      </c>
      <c r="H170" s="5">
        <v>1968</v>
      </c>
      <c r="I170" s="5">
        <v>27625</v>
      </c>
      <c r="J170" s="5">
        <v>1968</v>
      </c>
      <c r="K170" s="5">
        <v>101</v>
      </c>
      <c r="L170" s="5">
        <v>0</v>
      </c>
      <c r="M170" s="5">
        <v>3118305</v>
      </c>
      <c r="N170" s="5">
        <v>10339904</v>
      </c>
      <c r="O170" s="5">
        <v>1264812</v>
      </c>
      <c r="P170" s="5">
        <v>17135556</v>
      </c>
      <c r="Q170" s="5">
        <v>18367081</v>
      </c>
      <c r="R170" s="5">
        <v>587576</v>
      </c>
      <c r="S170" s="5">
        <v>25049</v>
      </c>
      <c r="T170" s="5">
        <v>10940851</v>
      </c>
      <c r="U170" s="5">
        <v>18458669</v>
      </c>
      <c r="V170" s="5">
        <v>7517818</v>
      </c>
      <c r="W170" s="5">
        <v>160368</v>
      </c>
      <c r="X170" s="5">
        <v>536340</v>
      </c>
      <c r="Y170" s="5">
        <v>106858</v>
      </c>
      <c r="Z170" s="5">
        <v>379746</v>
      </c>
      <c r="AA170" s="5">
        <v>436219</v>
      </c>
    </row>
    <row r="171" spans="1:27">
      <c r="A171" s="5">
        <v>1391</v>
      </c>
      <c r="B171" s="5">
        <v>4</v>
      </c>
      <c r="C171" s="5" t="s">
        <v>462</v>
      </c>
      <c r="D171" s="5" t="s">
        <v>463</v>
      </c>
      <c r="E171" s="5">
        <v>201</v>
      </c>
      <c r="F171" s="5">
        <v>6090</v>
      </c>
      <c r="G171" s="5">
        <v>5730</v>
      </c>
      <c r="H171" s="5">
        <v>360</v>
      </c>
      <c r="I171" s="5">
        <v>5713</v>
      </c>
      <c r="J171" s="5">
        <v>360</v>
      </c>
      <c r="K171" s="5">
        <v>17</v>
      </c>
      <c r="L171" s="5">
        <v>0</v>
      </c>
      <c r="M171" s="5">
        <v>596592</v>
      </c>
      <c r="N171" s="5">
        <v>2275355</v>
      </c>
      <c r="O171" s="5">
        <v>210299</v>
      </c>
      <c r="P171" s="5">
        <v>3834258</v>
      </c>
      <c r="Q171" s="5">
        <v>4104074</v>
      </c>
      <c r="R171" s="5">
        <v>114306</v>
      </c>
      <c r="S171" s="5">
        <v>4409</v>
      </c>
      <c r="T171" s="5">
        <v>2361878</v>
      </c>
      <c r="U171" s="5">
        <v>3929844</v>
      </c>
      <c r="V171" s="5">
        <v>1567966</v>
      </c>
      <c r="W171" s="5">
        <v>1449</v>
      </c>
      <c r="X171" s="5">
        <v>109667</v>
      </c>
      <c r="Y171" s="5">
        <v>11044</v>
      </c>
      <c r="Z171" s="5">
        <v>-59128</v>
      </c>
      <c r="AA171" s="5">
        <v>105723</v>
      </c>
    </row>
    <row r="172" spans="1:27">
      <c r="A172" s="5">
        <v>1391</v>
      </c>
      <c r="B172" s="5">
        <v>4</v>
      </c>
      <c r="C172" s="5" t="s">
        <v>464</v>
      </c>
      <c r="D172" s="5" t="s">
        <v>465</v>
      </c>
      <c r="E172" s="5">
        <v>105</v>
      </c>
      <c r="F172" s="5">
        <v>4064</v>
      </c>
      <c r="G172" s="5">
        <v>3766</v>
      </c>
      <c r="H172" s="5">
        <v>298</v>
      </c>
      <c r="I172" s="5">
        <v>3741</v>
      </c>
      <c r="J172" s="5">
        <v>298</v>
      </c>
      <c r="K172" s="5">
        <v>25</v>
      </c>
      <c r="L172" s="5">
        <v>0</v>
      </c>
      <c r="M172" s="5">
        <v>462233</v>
      </c>
      <c r="N172" s="5">
        <v>1182713</v>
      </c>
      <c r="O172" s="5">
        <v>104535</v>
      </c>
      <c r="P172" s="5">
        <v>2047665</v>
      </c>
      <c r="Q172" s="5">
        <v>2171982</v>
      </c>
      <c r="R172" s="5">
        <v>47816</v>
      </c>
      <c r="S172" s="5">
        <v>1829</v>
      </c>
      <c r="T172" s="5">
        <v>1349048</v>
      </c>
      <c r="U172" s="5">
        <v>2270440</v>
      </c>
      <c r="V172" s="5">
        <v>921393</v>
      </c>
      <c r="W172" s="5">
        <v>28528</v>
      </c>
      <c r="X172" s="5">
        <v>48991</v>
      </c>
      <c r="Y172" s="5">
        <v>22131</v>
      </c>
      <c r="Z172" s="5">
        <v>45355</v>
      </c>
      <c r="AA172" s="5">
        <v>9015</v>
      </c>
    </row>
    <row r="173" spans="1:27">
      <c r="A173" s="5">
        <v>1391</v>
      </c>
      <c r="B173" s="5">
        <v>4</v>
      </c>
      <c r="C173" s="5" t="s">
        <v>466</v>
      </c>
      <c r="D173" s="5" t="s">
        <v>467</v>
      </c>
      <c r="E173" s="5">
        <v>16</v>
      </c>
      <c r="F173" s="5">
        <v>685</v>
      </c>
      <c r="G173" s="5">
        <v>645</v>
      </c>
      <c r="H173" s="5">
        <v>40</v>
      </c>
      <c r="I173" s="5">
        <v>643</v>
      </c>
      <c r="J173" s="5">
        <v>40</v>
      </c>
      <c r="K173" s="5">
        <v>2</v>
      </c>
      <c r="L173" s="5">
        <v>0</v>
      </c>
      <c r="M173" s="5">
        <v>91905</v>
      </c>
      <c r="N173" s="5">
        <v>203511</v>
      </c>
      <c r="O173" s="5">
        <v>78885</v>
      </c>
      <c r="P173" s="5">
        <v>413992</v>
      </c>
      <c r="Q173" s="5">
        <v>482190</v>
      </c>
      <c r="R173" s="5">
        <v>0</v>
      </c>
      <c r="S173" s="5">
        <v>0</v>
      </c>
      <c r="T173" s="5">
        <v>214520</v>
      </c>
      <c r="U173" s="5">
        <v>420563</v>
      </c>
      <c r="V173" s="5">
        <v>206044</v>
      </c>
      <c r="W173" s="5">
        <v>31</v>
      </c>
      <c r="X173" s="5">
        <v>8386</v>
      </c>
      <c r="Y173" s="5">
        <v>1943</v>
      </c>
      <c r="Z173" s="5">
        <v>464</v>
      </c>
      <c r="AA173" s="5">
        <v>5561</v>
      </c>
    </row>
    <row r="174" spans="1:27">
      <c r="A174" s="5">
        <v>1391</v>
      </c>
      <c r="B174" s="5">
        <v>4</v>
      </c>
      <c r="C174" s="5" t="s">
        <v>468</v>
      </c>
      <c r="D174" s="5" t="s">
        <v>469</v>
      </c>
      <c r="E174" s="5">
        <v>173</v>
      </c>
      <c r="F174" s="5">
        <v>6802</v>
      </c>
      <c r="G174" s="5">
        <v>6414</v>
      </c>
      <c r="H174" s="5">
        <v>388</v>
      </c>
      <c r="I174" s="5">
        <v>6405</v>
      </c>
      <c r="J174" s="5">
        <v>388</v>
      </c>
      <c r="K174" s="5">
        <v>9</v>
      </c>
      <c r="L174" s="5">
        <v>0</v>
      </c>
      <c r="M174" s="5">
        <v>808542</v>
      </c>
      <c r="N174" s="5">
        <v>3262686</v>
      </c>
      <c r="O174" s="5">
        <v>271896</v>
      </c>
      <c r="P174" s="5">
        <v>4831836</v>
      </c>
      <c r="Q174" s="5">
        <v>5568810</v>
      </c>
      <c r="R174" s="5">
        <v>270487</v>
      </c>
      <c r="S174" s="5">
        <v>11562</v>
      </c>
      <c r="T174" s="5">
        <v>3393126</v>
      </c>
      <c r="U174" s="5">
        <v>5112524</v>
      </c>
      <c r="V174" s="5">
        <v>1719398</v>
      </c>
      <c r="W174" s="5">
        <v>127251</v>
      </c>
      <c r="X174" s="5">
        <v>172284</v>
      </c>
      <c r="Y174" s="5">
        <v>15357</v>
      </c>
      <c r="Z174" s="5">
        <v>194116</v>
      </c>
      <c r="AA174" s="5">
        <v>165561</v>
      </c>
    </row>
    <row r="175" spans="1:27">
      <c r="A175" s="5">
        <v>1391</v>
      </c>
      <c r="B175" s="5">
        <v>4</v>
      </c>
      <c r="C175" s="5" t="s">
        <v>470</v>
      </c>
      <c r="D175" s="5" t="s">
        <v>471</v>
      </c>
      <c r="E175" s="5">
        <v>136</v>
      </c>
      <c r="F175" s="5">
        <v>4413</v>
      </c>
      <c r="G175" s="5">
        <v>4060</v>
      </c>
      <c r="H175" s="5">
        <v>352</v>
      </c>
      <c r="I175" s="5">
        <v>4040</v>
      </c>
      <c r="J175" s="5">
        <v>352</v>
      </c>
      <c r="K175" s="5">
        <v>20</v>
      </c>
      <c r="L175" s="5">
        <v>0</v>
      </c>
      <c r="M175" s="5">
        <v>495429</v>
      </c>
      <c r="N175" s="5">
        <v>1837157</v>
      </c>
      <c r="O175" s="5">
        <v>486299</v>
      </c>
      <c r="P175" s="5">
        <v>3006130</v>
      </c>
      <c r="Q175" s="5">
        <v>2875441</v>
      </c>
      <c r="R175" s="5">
        <v>145843</v>
      </c>
      <c r="S175" s="5">
        <v>6963</v>
      </c>
      <c r="T175" s="5">
        <v>1928265</v>
      </c>
      <c r="U175" s="5">
        <v>3074136</v>
      </c>
      <c r="V175" s="5">
        <v>1145870</v>
      </c>
      <c r="W175" s="5">
        <v>1461</v>
      </c>
      <c r="X175" s="5">
        <v>87980</v>
      </c>
      <c r="Y175" s="5">
        <v>23466</v>
      </c>
      <c r="Z175" s="5">
        <v>14228</v>
      </c>
      <c r="AA175" s="5">
        <v>16293</v>
      </c>
    </row>
    <row r="176" spans="1:27">
      <c r="A176" s="5">
        <v>1391</v>
      </c>
      <c r="B176" s="5">
        <v>4</v>
      </c>
      <c r="C176" s="5" t="s">
        <v>472</v>
      </c>
      <c r="D176" s="5" t="s">
        <v>473</v>
      </c>
      <c r="E176" s="5">
        <v>19</v>
      </c>
      <c r="F176" s="5">
        <v>734</v>
      </c>
      <c r="G176" s="5">
        <v>639</v>
      </c>
      <c r="H176" s="5">
        <v>96</v>
      </c>
      <c r="I176" s="5">
        <v>634</v>
      </c>
      <c r="J176" s="5">
        <v>96</v>
      </c>
      <c r="K176" s="5">
        <v>5</v>
      </c>
      <c r="L176" s="5">
        <v>0</v>
      </c>
      <c r="M176" s="5">
        <v>85740</v>
      </c>
      <c r="N176" s="5">
        <v>240005</v>
      </c>
      <c r="O176" s="5">
        <v>56701</v>
      </c>
      <c r="P176" s="5">
        <v>450803</v>
      </c>
      <c r="Q176" s="5">
        <v>439675</v>
      </c>
      <c r="R176" s="5">
        <v>9001</v>
      </c>
      <c r="S176" s="5">
        <v>281</v>
      </c>
      <c r="T176" s="5">
        <v>262585</v>
      </c>
      <c r="U176" s="5">
        <v>467687</v>
      </c>
      <c r="V176" s="5">
        <v>205102</v>
      </c>
      <c r="W176" s="5">
        <v>0</v>
      </c>
      <c r="X176" s="5">
        <v>15621</v>
      </c>
      <c r="Y176" s="5">
        <v>3225</v>
      </c>
      <c r="Z176" s="5">
        <v>6975</v>
      </c>
      <c r="AA176" s="5">
        <v>4927</v>
      </c>
    </row>
    <row r="177" spans="1:27">
      <c r="A177" s="5">
        <v>1391</v>
      </c>
      <c r="B177" s="5">
        <v>4</v>
      </c>
      <c r="C177" s="5" t="s">
        <v>474</v>
      </c>
      <c r="D177" s="5" t="s">
        <v>475</v>
      </c>
      <c r="E177" s="5">
        <v>314</v>
      </c>
      <c r="F177" s="5">
        <v>6907</v>
      </c>
      <c r="G177" s="5">
        <v>6472</v>
      </c>
      <c r="H177" s="5">
        <v>435</v>
      </c>
      <c r="I177" s="5">
        <v>6450</v>
      </c>
      <c r="J177" s="5">
        <v>435</v>
      </c>
      <c r="K177" s="5">
        <v>22</v>
      </c>
      <c r="L177" s="5">
        <v>0</v>
      </c>
      <c r="M177" s="5">
        <v>577865</v>
      </c>
      <c r="N177" s="5">
        <v>1338476</v>
      </c>
      <c r="O177" s="5">
        <v>56196</v>
      </c>
      <c r="P177" s="5">
        <v>2550871</v>
      </c>
      <c r="Q177" s="5">
        <v>2724909</v>
      </c>
      <c r="R177" s="5">
        <v>123</v>
      </c>
      <c r="S177" s="5">
        <v>5</v>
      </c>
      <c r="T177" s="5">
        <v>1431430</v>
      </c>
      <c r="U177" s="5">
        <v>3183475</v>
      </c>
      <c r="V177" s="5">
        <v>1752045</v>
      </c>
      <c r="W177" s="5">
        <v>1648</v>
      </c>
      <c r="X177" s="5">
        <v>93411</v>
      </c>
      <c r="Y177" s="5">
        <v>29692</v>
      </c>
      <c r="Z177" s="5">
        <v>177736</v>
      </c>
      <c r="AA177" s="5">
        <v>129139</v>
      </c>
    </row>
    <row r="178" spans="1:27">
      <c r="A178" s="5">
        <v>1391</v>
      </c>
      <c r="B178" s="5">
        <v>2</v>
      </c>
      <c r="C178" s="5" t="s">
        <v>476</v>
      </c>
      <c r="D178" s="5" t="s">
        <v>477</v>
      </c>
      <c r="E178" s="5">
        <v>917</v>
      </c>
      <c r="F178" s="5">
        <v>147810</v>
      </c>
      <c r="G178" s="5">
        <v>136139</v>
      </c>
      <c r="H178" s="5">
        <v>11671</v>
      </c>
      <c r="I178" s="5">
        <v>136028</v>
      </c>
      <c r="J178" s="5">
        <v>11659</v>
      </c>
      <c r="K178" s="5">
        <v>111</v>
      </c>
      <c r="L178" s="5">
        <v>12</v>
      </c>
      <c r="M178" s="5">
        <v>24853239</v>
      </c>
      <c r="N178" s="5">
        <v>185035689</v>
      </c>
      <c r="O178" s="5">
        <v>44195819</v>
      </c>
      <c r="P178" s="5">
        <v>237032891</v>
      </c>
      <c r="Q178" s="5">
        <v>233885883</v>
      </c>
      <c r="R178" s="5">
        <v>6226371</v>
      </c>
      <c r="S178" s="5">
        <v>231279</v>
      </c>
      <c r="T178" s="5">
        <v>193855816</v>
      </c>
      <c r="U178" s="5">
        <v>245779801</v>
      </c>
      <c r="V178" s="5">
        <v>51923985</v>
      </c>
      <c r="W178" s="5">
        <v>2311216</v>
      </c>
      <c r="X178" s="5">
        <v>10226862</v>
      </c>
      <c r="Y178" s="5">
        <v>1579967</v>
      </c>
      <c r="Z178" s="5">
        <v>13703741</v>
      </c>
      <c r="AA178" s="5">
        <v>4638837</v>
      </c>
    </row>
    <row r="179" spans="1:27">
      <c r="A179" s="5">
        <v>1391</v>
      </c>
      <c r="B179" s="5">
        <v>3</v>
      </c>
      <c r="C179" s="5" t="s">
        <v>478</v>
      </c>
      <c r="D179" s="5" t="s">
        <v>479</v>
      </c>
      <c r="E179" s="5">
        <v>106</v>
      </c>
      <c r="F179" s="5">
        <v>70752</v>
      </c>
      <c r="G179" s="5">
        <v>68231</v>
      </c>
      <c r="H179" s="5">
        <v>2521</v>
      </c>
      <c r="I179" s="5">
        <v>68224</v>
      </c>
      <c r="J179" s="5">
        <v>2521</v>
      </c>
      <c r="K179" s="5">
        <v>7</v>
      </c>
      <c r="L179" s="5">
        <v>0</v>
      </c>
      <c r="M179" s="5">
        <v>16067605</v>
      </c>
      <c r="N179" s="5">
        <v>132896362</v>
      </c>
      <c r="O179" s="5">
        <v>37213248</v>
      </c>
      <c r="P179" s="5">
        <v>161166426</v>
      </c>
      <c r="Q179" s="5">
        <v>151525583</v>
      </c>
      <c r="R179" s="5">
        <v>5878800</v>
      </c>
      <c r="S179" s="5">
        <v>216549</v>
      </c>
      <c r="T179" s="5">
        <v>139994849</v>
      </c>
      <c r="U179" s="5">
        <v>168531063</v>
      </c>
      <c r="V179" s="5">
        <v>28536214</v>
      </c>
      <c r="W179" s="5">
        <v>2180328</v>
      </c>
      <c r="X179" s="5">
        <v>8058621</v>
      </c>
      <c r="Y179" s="5">
        <v>905501</v>
      </c>
      <c r="Z179" s="5">
        <v>9391535</v>
      </c>
      <c r="AA179" s="5">
        <v>2265665</v>
      </c>
    </row>
    <row r="180" spans="1:27">
      <c r="A180" s="5">
        <v>1391</v>
      </c>
      <c r="B180" s="5">
        <v>4</v>
      </c>
      <c r="C180" s="5" t="s">
        <v>480</v>
      </c>
      <c r="D180" s="5" t="s">
        <v>479</v>
      </c>
      <c r="E180" s="5">
        <v>106</v>
      </c>
      <c r="F180" s="5">
        <v>70752</v>
      </c>
      <c r="G180" s="5">
        <v>68231</v>
      </c>
      <c r="H180" s="5">
        <v>2521</v>
      </c>
      <c r="I180" s="5">
        <v>68224</v>
      </c>
      <c r="J180" s="5">
        <v>2521</v>
      </c>
      <c r="K180" s="5">
        <v>7</v>
      </c>
      <c r="L180" s="5">
        <v>0</v>
      </c>
      <c r="M180" s="5">
        <v>16067605</v>
      </c>
      <c r="N180" s="5">
        <v>132896362</v>
      </c>
      <c r="O180" s="5">
        <v>37213248</v>
      </c>
      <c r="P180" s="5">
        <v>161166426</v>
      </c>
      <c r="Q180" s="5">
        <v>151525583</v>
      </c>
      <c r="R180" s="5">
        <v>5878800</v>
      </c>
      <c r="S180" s="5">
        <v>216549</v>
      </c>
      <c r="T180" s="5">
        <v>139994849</v>
      </c>
      <c r="U180" s="5">
        <v>168531063</v>
      </c>
      <c r="V180" s="5">
        <v>28536214</v>
      </c>
      <c r="W180" s="5">
        <v>2180328</v>
      </c>
      <c r="X180" s="5">
        <v>8058621</v>
      </c>
      <c r="Y180" s="5">
        <v>905501</v>
      </c>
      <c r="Z180" s="5">
        <v>9391535</v>
      </c>
      <c r="AA180" s="5">
        <v>2265665</v>
      </c>
    </row>
    <row r="181" spans="1:27">
      <c r="A181" s="5">
        <v>1391</v>
      </c>
      <c r="B181" s="5">
        <v>3</v>
      </c>
      <c r="C181" s="5" t="s">
        <v>481</v>
      </c>
      <c r="D181" s="5" t="s">
        <v>482</v>
      </c>
      <c r="E181" s="5">
        <v>82</v>
      </c>
      <c r="F181" s="5">
        <v>4661</v>
      </c>
      <c r="G181" s="5">
        <v>4418</v>
      </c>
      <c r="H181" s="5">
        <v>244</v>
      </c>
      <c r="I181" s="5">
        <v>4405</v>
      </c>
      <c r="J181" s="5">
        <v>244</v>
      </c>
      <c r="K181" s="5">
        <v>13</v>
      </c>
      <c r="L181" s="5">
        <v>0</v>
      </c>
      <c r="M181" s="5">
        <v>541746</v>
      </c>
      <c r="N181" s="5">
        <v>3765513</v>
      </c>
      <c r="O181" s="5">
        <v>276349</v>
      </c>
      <c r="P181" s="5">
        <v>5341310</v>
      </c>
      <c r="Q181" s="5">
        <v>7942236</v>
      </c>
      <c r="R181" s="5">
        <v>231490</v>
      </c>
      <c r="S181" s="5">
        <v>10374</v>
      </c>
      <c r="T181" s="5">
        <v>3896897</v>
      </c>
      <c r="U181" s="5">
        <v>5541551</v>
      </c>
      <c r="V181" s="5">
        <v>1644653</v>
      </c>
      <c r="W181" s="5">
        <v>88439</v>
      </c>
      <c r="X181" s="5">
        <v>165799</v>
      </c>
      <c r="Y181" s="5">
        <v>28791</v>
      </c>
      <c r="Z181" s="5">
        <v>101114</v>
      </c>
      <c r="AA181" s="5">
        <v>74950</v>
      </c>
    </row>
    <row r="182" spans="1:27">
      <c r="A182" s="5">
        <v>1391</v>
      </c>
      <c r="B182" s="5">
        <v>4</v>
      </c>
      <c r="C182" s="5" t="s">
        <v>483</v>
      </c>
      <c r="D182" s="5" t="s">
        <v>482</v>
      </c>
      <c r="E182" s="5">
        <v>82</v>
      </c>
      <c r="F182" s="5">
        <v>4661</v>
      </c>
      <c r="G182" s="5">
        <v>4418</v>
      </c>
      <c r="H182" s="5">
        <v>244</v>
      </c>
      <c r="I182" s="5">
        <v>4405</v>
      </c>
      <c r="J182" s="5">
        <v>244</v>
      </c>
      <c r="K182" s="5">
        <v>13</v>
      </c>
      <c r="L182" s="5">
        <v>0</v>
      </c>
      <c r="M182" s="5">
        <v>541746</v>
      </c>
      <c r="N182" s="5">
        <v>3765513</v>
      </c>
      <c r="O182" s="5">
        <v>276349</v>
      </c>
      <c r="P182" s="5">
        <v>5341310</v>
      </c>
      <c r="Q182" s="5">
        <v>7942236</v>
      </c>
      <c r="R182" s="5">
        <v>231490</v>
      </c>
      <c r="S182" s="5">
        <v>10374</v>
      </c>
      <c r="T182" s="5">
        <v>3896897</v>
      </c>
      <c r="U182" s="5">
        <v>5541551</v>
      </c>
      <c r="V182" s="5">
        <v>1644653</v>
      </c>
      <c r="W182" s="5">
        <v>88439</v>
      </c>
      <c r="X182" s="5">
        <v>165799</v>
      </c>
      <c r="Y182" s="5">
        <v>28791</v>
      </c>
      <c r="Z182" s="5">
        <v>101114</v>
      </c>
      <c r="AA182" s="5">
        <v>74950</v>
      </c>
    </row>
    <row r="183" spans="1:27">
      <c r="A183" s="5">
        <v>1391</v>
      </c>
      <c r="B183" s="5">
        <v>3</v>
      </c>
      <c r="C183" s="5" t="s">
        <v>484</v>
      </c>
      <c r="D183" s="5" t="s">
        <v>485</v>
      </c>
      <c r="E183" s="5">
        <v>729</v>
      </c>
      <c r="F183" s="5">
        <v>72396</v>
      </c>
      <c r="G183" s="5">
        <v>63490</v>
      </c>
      <c r="H183" s="5">
        <v>8906</v>
      </c>
      <c r="I183" s="5">
        <v>63399</v>
      </c>
      <c r="J183" s="5">
        <v>8894</v>
      </c>
      <c r="K183" s="5">
        <v>91</v>
      </c>
      <c r="L183" s="5">
        <v>12</v>
      </c>
      <c r="M183" s="5">
        <v>8243888</v>
      </c>
      <c r="N183" s="5">
        <v>48373814</v>
      </c>
      <c r="O183" s="5">
        <v>6706222</v>
      </c>
      <c r="P183" s="5">
        <v>70525155</v>
      </c>
      <c r="Q183" s="5">
        <v>74418064</v>
      </c>
      <c r="R183" s="5">
        <v>116081</v>
      </c>
      <c r="S183" s="5">
        <v>4355</v>
      </c>
      <c r="T183" s="5">
        <v>49964069</v>
      </c>
      <c r="U183" s="5">
        <v>71707187</v>
      </c>
      <c r="V183" s="5">
        <v>21743118</v>
      </c>
      <c r="W183" s="5">
        <v>42449</v>
      </c>
      <c r="X183" s="5">
        <v>2002442</v>
      </c>
      <c r="Y183" s="5">
        <v>645674</v>
      </c>
      <c r="Z183" s="5">
        <v>4211093</v>
      </c>
      <c r="AA183" s="5">
        <v>2298222</v>
      </c>
    </row>
    <row r="184" spans="1:27">
      <c r="A184" s="5">
        <v>1391</v>
      </c>
      <c r="B184" s="5">
        <v>4</v>
      </c>
      <c r="C184" s="5" t="s">
        <v>486</v>
      </c>
      <c r="D184" s="5" t="s">
        <v>485</v>
      </c>
      <c r="E184" s="5">
        <v>729</v>
      </c>
      <c r="F184" s="5">
        <v>72396</v>
      </c>
      <c r="G184" s="5">
        <v>63490</v>
      </c>
      <c r="H184" s="5">
        <v>8906</v>
      </c>
      <c r="I184" s="5">
        <v>63399</v>
      </c>
      <c r="J184" s="5">
        <v>8894</v>
      </c>
      <c r="K184" s="5">
        <v>91</v>
      </c>
      <c r="L184" s="5">
        <v>12</v>
      </c>
      <c r="M184" s="5">
        <v>8243888</v>
      </c>
      <c r="N184" s="5">
        <v>48373814</v>
      </c>
      <c r="O184" s="5">
        <v>6706222</v>
      </c>
      <c r="P184" s="5">
        <v>70525155</v>
      </c>
      <c r="Q184" s="5">
        <v>74418064</v>
      </c>
      <c r="R184" s="5">
        <v>116081</v>
      </c>
      <c r="S184" s="5">
        <v>4355</v>
      </c>
      <c r="T184" s="5">
        <v>49964069</v>
      </c>
      <c r="U184" s="5">
        <v>71707187</v>
      </c>
      <c r="V184" s="5">
        <v>21743118</v>
      </c>
      <c r="W184" s="5">
        <v>42449</v>
      </c>
      <c r="X184" s="5">
        <v>2002442</v>
      </c>
      <c r="Y184" s="5">
        <v>645674</v>
      </c>
      <c r="Z184" s="5">
        <v>4211093</v>
      </c>
      <c r="AA184" s="5">
        <v>2298222</v>
      </c>
    </row>
    <row r="185" spans="1:27">
      <c r="A185" s="5">
        <v>1391</v>
      </c>
      <c r="B185" s="5">
        <v>2</v>
      </c>
      <c r="C185" s="5" t="s">
        <v>487</v>
      </c>
      <c r="D185" s="5" t="s">
        <v>488</v>
      </c>
      <c r="E185" s="5">
        <v>213</v>
      </c>
      <c r="F185" s="5">
        <v>15770</v>
      </c>
      <c r="G185" s="5">
        <v>15022</v>
      </c>
      <c r="H185" s="5">
        <v>748</v>
      </c>
      <c r="I185" s="5">
        <v>15007</v>
      </c>
      <c r="J185" s="5">
        <v>747</v>
      </c>
      <c r="K185" s="5">
        <v>15</v>
      </c>
      <c r="L185" s="5">
        <v>1</v>
      </c>
      <c r="M185" s="5">
        <v>2069727</v>
      </c>
      <c r="N185" s="5">
        <v>10583107</v>
      </c>
      <c r="O185" s="5">
        <v>1503503</v>
      </c>
      <c r="P185" s="5">
        <v>17856595</v>
      </c>
      <c r="Q185" s="5">
        <v>17847830</v>
      </c>
      <c r="R185" s="5">
        <v>73540</v>
      </c>
      <c r="S185" s="5">
        <v>3681</v>
      </c>
      <c r="T185" s="5">
        <v>12402392</v>
      </c>
      <c r="U185" s="5">
        <v>19322677</v>
      </c>
      <c r="V185" s="5">
        <v>6920285</v>
      </c>
      <c r="W185" s="5">
        <v>54617</v>
      </c>
      <c r="X185" s="5">
        <v>725458</v>
      </c>
      <c r="Y185" s="5">
        <v>69389</v>
      </c>
      <c r="Z185" s="5">
        <v>883696</v>
      </c>
      <c r="AA185" s="5">
        <v>1172347</v>
      </c>
    </row>
    <row r="186" spans="1:27">
      <c r="A186" s="5">
        <v>1391</v>
      </c>
      <c r="B186" s="5">
        <v>3</v>
      </c>
      <c r="C186" s="5" t="s">
        <v>489</v>
      </c>
      <c r="D186" s="5" t="s">
        <v>490</v>
      </c>
      <c r="E186" s="5">
        <v>59</v>
      </c>
      <c r="F186" s="5">
        <v>6236</v>
      </c>
      <c r="G186" s="5">
        <v>5948</v>
      </c>
      <c r="H186" s="5">
        <v>288</v>
      </c>
      <c r="I186" s="5">
        <v>5938</v>
      </c>
      <c r="J186" s="5">
        <v>287</v>
      </c>
      <c r="K186" s="5">
        <v>11</v>
      </c>
      <c r="L186" s="5">
        <v>1</v>
      </c>
      <c r="M186" s="5">
        <v>647520</v>
      </c>
      <c r="N186" s="5">
        <v>5304535</v>
      </c>
      <c r="O186" s="5">
        <v>371977</v>
      </c>
      <c r="P186" s="5">
        <v>9971672</v>
      </c>
      <c r="Q186" s="5">
        <v>9627037</v>
      </c>
      <c r="R186" s="5">
        <v>432</v>
      </c>
      <c r="S186" s="5">
        <v>13</v>
      </c>
      <c r="T186" s="5">
        <v>6951279</v>
      </c>
      <c r="U186" s="5">
        <v>10415563</v>
      </c>
      <c r="V186" s="5">
        <v>3464284</v>
      </c>
      <c r="W186" s="5">
        <v>0</v>
      </c>
      <c r="X186" s="5">
        <v>474430</v>
      </c>
      <c r="Y186" s="5">
        <v>13755</v>
      </c>
      <c r="Z186" s="5">
        <v>217497</v>
      </c>
      <c r="AA186" s="5">
        <v>1019673</v>
      </c>
    </row>
    <row r="187" spans="1:27">
      <c r="A187" s="5">
        <v>1391</v>
      </c>
      <c r="B187" s="5">
        <v>4</v>
      </c>
      <c r="C187" s="5" t="s">
        <v>491</v>
      </c>
      <c r="D187" s="5" t="s">
        <v>492</v>
      </c>
      <c r="E187" s="5">
        <v>53</v>
      </c>
      <c r="F187" s="5">
        <v>6074</v>
      </c>
      <c r="G187" s="5">
        <v>5786</v>
      </c>
      <c r="H187" s="5">
        <v>288</v>
      </c>
      <c r="I187" s="5">
        <v>5780</v>
      </c>
      <c r="J187" s="5">
        <v>287</v>
      </c>
      <c r="K187" s="5">
        <v>7</v>
      </c>
      <c r="L187" s="5">
        <v>1</v>
      </c>
      <c r="M187" s="5">
        <v>635761</v>
      </c>
      <c r="N187" s="5">
        <v>5217796</v>
      </c>
      <c r="O187" s="5">
        <v>368421</v>
      </c>
      <c r="P187" s="5">
        <v>9841974</v>
      </c>
      <c r="Q187" s="5">
        <v>9535257</v>
      </c>
      <c r="R187" s="5">
        <v>432</v>
      </c>
      <c r="S187" s="5">
        <v>13</v>
      </c>
      <c r="T187" s="5">
        <v>6860903</v>
      </c>
      <c r="U187" s="5">
        <v>10278610</v>
      </c>
      <c r="V187" s="5">
        <v>3417707</v>
      </c>
      <c r="W187" s="5">
        <v>0</v>
      </c>
      <c r="X187" s="5">
        <v>472200</v>
      </c>
      <c r="Y187" s="5">
        <v>13736</v>
      </c>
      <c r="Z187" s="5">
        <v>210521</v>
      </c>
      <c r="AA187" s="5">
        <v>1019363</v>
      </c>
    </row>
    <row r="188" spans="1:27">
      <c r="A188" s="5">
        <v>1391</v>
      </c>
      <c r="B188" s="5">
        <v>4</v>
      </c>
      <c r="C188" s="5" t="s">
        <v>493</v>
      </c>
      <c r="D188" s="5" t="s">
        <v>494</v>
      </c>
      <c r="E188" s="5">
        <v>6</v>
      </c>
      <c r="F188" s="5">
        <v>162</v>
      </c>
      <c r="G188" s="5">
        <v>162</v>
      </c>
      <c r="H188" s="5">
        <v>0</v>
      </c>
      <c r="I188" s="5">
        <v>158</v>
      </c>
      <c r="J188" s="5">
        <v>0</v>
      </c>
      <c r="K188" s="5">
        <v>4</v>
      </c>
      <c r="L188" s="5">
        <v>0</v>
      </c>
      <c r="M188" s="5">
        <v>11759</v>
      </c>
      <c r="N188" s="5">
        <v>86739</v>
      </c>
      <c r="O188" s="5">
        <v>3557</v>
      </c>
      <c r="P188" s="5">
        <v>129698</v>
      </c>
      <c r="Q188" s="5">
        <v>91780</v>
      </c>
      <c r="R188" s="5">
        <v>0</v>
      </c>
      <c r="S188" s="5">
        <v>0</v>
      </c>
      <c r="T188" s="5">
        <v>90376</v>
      </c>
      <c r="U188" s="5">
        <v>136953</v>
      </c>
      <c r="V188" s="5">
        <v>46577</v>
      </c>
      <c r="W188" s="5">
        <v>0</v>
      </c>
      <c r="X188" s="5">
        <v>2230</v>
      </c>
      <c r="Y188" s="5">
        <v>19</v>
      </c>
      <c r="Z188" s="5">
        <v>6975</v>
      </c>
      <c r="AA188" s="5">
        <v>310</v>
      </c>
    </row>
    <row r="189" spans="1:27">
      <c r="A189" s="5">
        <v>1391</v>
      </c>
      <c r="B189" s="5">
        <v>3</v>
      </c>
      <c r="C189" s="5" t="s">
        <v>495</v>
      </c>
      <c r="D189" s="5" t="s">
        <v>496</v>
      </c>
      <c r="E189" s="5">
        <v>40</v>
      </c>
      <c r="F189" s="5">
        <v>2671</v>
      </c>
      <c r="G189" s="5">
        <v>2578</v>
      </c>
      <c r="H189" s="5">
        <v>93</v>
      </c>
      <c r="I189" s="5">
        <v>2578</v>
      </c>
      <c r="J189" s="5">
        <v>93</v>
      </c>
      <c r="K189" s="5">
        <v>0</v>
      </c>
      <c r="L189" s="5">
        <v>0</v>
      </c>
      <c r="M189" s="5">
        <v>310660</v>
      </c>
      <c r="N189" s="5">
        <v>415555</v>
      </c>
      <c r="O189" s="5">
        <v>86315</v>
      </c>
      <c r="P189" s="5">
        <v>1019148</v>
      </c>
      <c r="Q189" s="5">
        <v>1349645</v>
      </c>
      <c r="R189" s="5">
        <v>0</v>
      </c>
      <c r="S189" s="5">
        <v>0</v>
      </c>
      <c r="T189" s="5">
        <v>481927</v>
      </c>
      <c r="U189" s="5">
        <v>1049720</v>
      </c>
      <c r="V189" s="5">
        <v>567793</v>
      </c>
      <c r="W189" s="5">
        <v>4688</v>
      </c>
      <c r="X189" s="5">
        <v>23207</v>
      </c>
      <c r="Y189" s="5">
        <v>8553</v>
      </c>
      <c r="Z189" s="5">
        <v>-49222</v>
      </c>
      <c r="AA189" s="5">
        <v>29442</v>
      </c>
    </row>
    <row r="190" spans="1:27">
      <c r="A190" s="5">
        <v>1391</v>
      </c>
      <c r="B190" s="5">
        <v>4</v>
      </c>
      <c r="C190" s="5" t="s">
        <v>497</v>
      </c>
      <c r="D190" s="5" t="s">
        <v>496</v>
      </c>
      <c r="E190" s="5">
        <v>40</v>
      </c>
      <c r="F190" s="5">
        <v>2671</v>
      </c>
      <c r="G190" s="5">
        <v>2578</v>
      </c>
      <c r="H190" s="5">
        <v>93</v>
      </c>
      <c r="I190" s="5">
        <v>2578</v>
      </c>
      <c r="J190" s="5">
        <v>93</v>
      </c>
      <c r="K190" s="5">
        <v>0</v>
      </c>
      <c r="L190" s="5">
        <v>0</v>
      </c>
      <c r="M190" s="5">
        <v>310660</v>
      </c>
      <c r="N190" s="5">
        <v>415555</v>
      </c>
      <c r="O190" s="5">
        <v>86315</v>
      </c>
      <c r="P190" s="5">
        <v>1019148</v>
      </c>
      <c r="Q190" s="5">
        <v>1349645</v>
      </c>
      <c r="R190" s="5">
        <v>0</v>
      </c>
      <c r="S190" s="5">
        <v>0</v>
      </c>
      <c r="T190" s="5">
        <v>481927</v>
      </c>
      <c r="U190" s="5">
        <v>1049720</v>
      </c>
      <c r="V190" s="5">
        <v>567793</v>
      </c>
      <c r="W190" s="5">
        <v>4688</v>
      </c>
      <c r="X190" s="5">
        <v>23207</v>
      </c>
      <c r="Y190" s="5">
        <v>8553</v>
      </c>
      <c r="Z190" s="5">
        <v>-49222</v>
      </c>
      <c r="AA190" s="5">
        <v>29442</v>
      </c>
    </row>
    <row r="191" spans="1:27">
      <c r="A191" s="5">
        <v>1391</v>
      </c>
      <c r="B191" s="5">
        <v>3</v>
      </c>
      <c r="C191" s="5" t="s">
        <v>498</v>
      </c>
      <c r="D191" s="5" t="s">
        <v>499</v>
      </c>
      <c r="E191" s="5">
        <v>113</v>
      </c>
      <c r="F191" s="5">
        <v>6863</v>
      </c>
      <c r="G191" s="5">
        <v>6496</v>
      </c>
      <c r="H191" s="5">
        <v>367</v>
      </c>
      <c r="I191" s="5">
        <v>6492</v>
      </c>
      <c r="J191" s="5">
        <v>367</v>
      </c>
      <c r="K191" s="5">
        <v>4</v>
      </c>
      <c r="L191" s="5">
        <v>0</v>
      </c>
      <c r="M191" s="5">
        <v>1111547</v>
      </c>
      <c r="N191" s="5">
        <v>4863017</v>
      </c>
      <c r="O191" s="5">
        <v>1045210</v>
      </c>
      <c r="P191" s="5">
        <v>6865775</v>
      </c>
      <c r="Q191" s="5">
        <v>6871148</v>
      </c>
      <c r="R191" s="5">
        <v>73109</v>
      </c>
      <c r="S191" s="5">
        <v>3667</v>
      </c>
      <c r="T191" s="5">
        <v>4969186</v>
      </c>
      <c r="U191" s="5">
        <v>7857394</v>
      </c>
      <c r="V191" s="5">
        <v>2888208</v>
      </c>
      <c r="W191" s="5">
        <v>49930</v>
      </c>
      <c r="X191" s="5">
        <v>227820</v>
      </c>
      <c r="Y191" s="5">
        <v>47081</v>
      </c>
      <c r="Z191" s="5">
        <v>715421</v>
      </c>
      <c r="AA191" s="5">
        <v>123232</v>
      </c>
    </row>
    <row r="192" spans="1:27">
      <c r="A192" s="5">
        <v>1391</v>
      </c>
      <c r="B192" s="5">
        <v>4</v>
      </c>
      <c r="C192" s="5" t="s">
        <v>500</v>
      </c>
      <c r="D192" s="5" t="s">
        <v>501</v>
      </c>
      <c r="E192" s="5">
        <v>85</v>
      </c>
      <c r="F192" s="5">
        <v>3765</v>
      </c>
      <c r="G192" s="5">
        <v>3477</v>
      </c>
      <c r="H192" s="5">
        <v>288</v>
      </c>
      <c r="I192" s="5">
        <v>3474</v>
      </c>
      <c r="J192" s="5">
        <v>288</v>
      </c>
      <c r="K192" s="5">
        <v>3</v>
      </c>
      <c r="L192" s="5">
        <v>0</v>
      </c>
      <c r="M192" s="5">
        <v>385583</v>
      </c>
      <c r="N192" s="5">
        <v>4198709</v>
      </c>
      <c r="O192" s="5">
        <v>985590</v>
      </c>
      <c r="P192" s="5">
        <v>5506288</v>
      </c>
      <c r="Q192" s="5">
        <v>5513216</v>
      </c>
      <c r="R192" s="5">
        <v>73109</v>
      </c>
      <c r="S192" s="5">
        <v>3667</v>
      </c>
      <c r="T192" s="5">
        <v>4255350</v>
      </c>
      <c r="U192" s="5">
        <v>5536652</v>
      </c>
      <c r="V192" s="5">
        <v>1281302</v>
      </c>
      <c r="W192" s="5">
        <v>1108</v>
      </c>
      <c r="X192" s="5">
        <v>127095</v>
      </c>
      <c r="Y192" s="5">
        <v>44707</v>
      </c>
      <c r="Z192" s="5">
        <v>503204</v>
      </c>
      <c r="AA192" s="5">
        <v>86699</v>
      </c>
    </row>
    <row r="193" spans="1:27">
      <c r="A193" s="5">
        <v>1391</v>
      </c>
      <c r="B193" s="5">
        <v>4</v>
      </c>
      <c r="C193" s="5" t="s">
        <v>502</v>
      </c>
      <c r="D193" s="5" t="s">
        <v>503</v>
      </c>
      <c r="E193" s="5">
        <v>16</v>
      </c>
      <c r="F193" s="5">
        <v>358</v>
      </c>
      <c r="G193" s="5">
        <v>337</v>
      </c>
      <c r="H193" s="5">
        <v>21</v>
      </c>
      <c r="I193" s="5">
        <v>336</v>
      </c>
      <c r="J193" s="5">
        <v>21</v>
      </c>
      <c r="K193" s="5">
        <v>1</v>
      </c>
      <c r="L193" s="5">
        <v>0</v>
      </c>
      <c r="M193" s="5">
        <v>40868</v>
      </c>
      <c r="N193" s="5">
        <v>72863</v>
      </c>
      <c r="O193" s="5">
        <v>29485</v>
      </c>
      <c r="P193" s="5">
        <v>128988</v>
      </c>
      <c r="Q193" s="5">
        <v>127606</v>
      </c>
      <c r="R193" s="5">
        <v>0</v>
      </c>
      <c r="S193" s="5">
        <v>0</v>
      </c>
      <c r="T193" s="5">
        <v>77035</v>
      </c>
      <c r="U193" s="5">
        <v>144385</v>
      </c>
      <c r="V193" s="5">
        <v>67351</v>
      </c>
      <c r="W193" s="5">
        <v>0</v>
      </c>
      <c r="X193" s="5">
        <v>2205</v>
      </c>
      <c r="Y193" s="5">
        <v>808</v>
      </c>
      <c r="Z193" s="5">
        <v>3303</v>
      </c>
      <c r="AA193" s="5">
        <v>2615</v>
      </c>
    </row>
    <row r="194" spans="1:27">
      <c r="A194" s="5">
        <v>1391</v>
      </c>
      <c r="B194" s="5">
        <v>4</v>
      </c>
      <c r="C194" s="5" t="s">
        <v>504</v>
      </c>
      <c r="D194" s="5" t="s">
        <v>499</v>
      </c>
      <c r="E194" s="5">
        <v>12</v>
      </c>
      <c r="F194" s="5">
        <v>2740</v>
      </c>
      <c r="G194" s="5">
        <v>2682</v>
      </c>
      <c r="H194" s="5">
        <v>59</v>
      </c>
      <c r="I194" s="5">
        <v>2682</v>
      </c>
      <c r="J194" s="5">
        <v>59</v>
      </c>
      <c r="K194" s="5">
        <v>0</v>
      </c>
      <c r="L194" s="5">
        <v>0</v>
      </c>
      <c r="M194" s="5">
        <v>685096</v>
      </c>
      <c r="N194" s="5">
        <v>591444</v>
      </c>
      <c r="O194" s="5">
        <v>30136</v>
      </c>
      <c r="P194" s="5">
        <v>1230499</v>
      </c>
      <c r="Q194" s="5">
        <v>1230326</v>
      </c>
      <c r="R194" s="5">
        <v>0</v>
      </c>
      <c r="S194" s="5">
        <v>0</v>
      </c>
      <c r="T194" s="5">
        <v>636801</v>
      </c>
      <c r="U194" s="5">
        <v>2176357</v>
      </c>
      <c r="V194" s="5">
        <v>1539555</v>
      </c>
      <c r="W194" s="5">
        <v>48822</v>
      </c>
      <c r="X194" s="5">
        <v>98521</v>
      </c>
      <c r="Y194" s="5">
        <v>1566</v>
      </c>
      <c r="Z194" s="5">
        <v>208914</v>
      </c>
      <c r="AA194" s="5">
        <v>33918</v>
      </c>
    </row>
    <row r="195" spans="1:27">
      <c r="A195" s="5">
        <v>1391</v>
      </c>
      <c r="B195" s="5">
        <v>2</v>
      </c>
      <c r="C195" s="5" t="s">
        <v>505</v>
      </c>
      <c r="D195" s="5" t="s">
        <v>506</v>
      </c>
      <c r="E195" s="5">
        <v>654</v>
      </c>
      <c r="F195" s="5">
        <v>21882</v>
      </c>
      <c r="G195" s="5">
        <v>20014</v>
      </c>
      <c r="H195" s="5">
        <v>1868</v>
      </c>
      <c r="I195" s="5">
        <v>19856</v>
      </c>
      <c r="J195" s="5">
        <v>1868</v>
      </c>
      <c r="K195" s="5">
        <v>158</v>
      </c>
      <c r="L195" s="5">
        <v>0</v>
      </c>
      <c r="M195" s="5">
        <v>2237004</v>
      </c>
      <c r="N195" s="5">
        <v>7349630</v>
      </c>
      <c r="O195" s="5">
        <v>618624</v>
      </c>
      <c r="P195" s="5">
        <v>12502217</v>
      </c>
      <c r="Q195" s="5">
        <v>14481500</v>
      </c>
      <c r="R195" s="5">
        <v>74423</v>
      </c>
      <c r="S195" s="5">
        <v>2355</v>
      </c>
      <c r="T195" s="5">
        <v>8001283</v>
      </c>
      <c r="U195" s="5">
        <v>12820687</v>
      </c>
      <c r="V195" s="5">
        <v>4819405</v>
      </c>
      <c r="W195" s="5">
        <v>15977</v>
      </c>
      <c r="X195" s="5">
        <v>359960</v>
      </c>
      <c r="Y195" s="5">
        <v>89819</v>
      </c>
      <c r="Z195" s="5">
        <v>398403</v>
      </c>
      <c r="AA195" s="5">
        <v>653894</v>
      </c>
    </row>
    <row r="196" spans="1:27">
      <c r="A196" s="5">
        <v>1391</v>
      </c>
      <c r="B196" s="5">
        <v>3</v>
      </c>
      <c r="C196" s="5" t="s">
        <v>507</v>
      </c>
      <c r="D196" s="5" t="s">
        <v>506</v>
      </c>
      <c r="E196" s="5">
        <v>654</v>
      </c>
      <c r="F196" s="5">
        <v>21882</v>
      </c>
      <c r="G196" s="5">
        <v>20014</v>
      </c>
      <c r="H196" s="5">
        <v>1868</v>
      </c>
      <c r="I196" s="5">
        <v>19856</v>
      </c>
      <c r="J196" s="5">
        <v>1868</v>
      </c>
      <c r="K196" s="5">
        <v>158</v>
      </c>
      <c r="L196" s="5">
        <v>0</v>
      </c>
      <c r="M196" s="5">
        <v>2237004</v>
      </c>
      <c r="N196" s="5">
        <v>7349630</v>
      </c>
      <c r="O196" s="5">
        <v>618624</v>
      </c>
      <c r="P196" s="5">
        <v>12502217</v>
      </c>
      <c r="Q196" s="5">
        <v>14481500</v>
      </c>
      <c r="R196" s="5">
        <v>74423</v>
      </c>
      <c r="S196" s="5">
        <v>2355</v>
      </c>
      <c r="T196" s="5">
        <v>8001283</v>
      </c>
      <c r="U196" s="5">
        <v>12820687</v>
      </c>
      <c r="V196" s="5">
        <v>4819405</v>
      </c>
      <c r="W196" s="5">
        <v>15977</v>
      </c>
      <c r="X196" s="5">
        <v>359960</v>
      </c>
      <c r="Y196" s="5">
        <v>89819</v>
      </c>
      <c r="Z196" s="5">
        <v>398403</v>
      </c>
      <c r="AA196" s="5">
        <v>653894</v>
      </c>
    </row>
    <row r="197" spans="1:27">
      <c r="A197" s="5">
        <v>1391</v>
      </c>
      <c r="B197" s="5">
        <v>4</v>
      </c>
      <c r="C197" s="5" t="s">
        <v>508</v>
      </c>
      <c r="D197" s="5" t="s">
        <v>506</v>
      </c>
      <c r="E197" s="5">
        <v>654</v>
      </c>
      <c r="F197" s="5">
        <v>21882</v>
      </c>
      <c r="G197" s="5">
        <v>20014</v>
      </c>
      <c r="H197" s="5">
        <v>1868</v>
      </c>
      <c r="I197" s="5">
        <v>19856</v>
      </c>
      <c r="J197" s="5">
        <v>1868</v>
      </c>
      <c r="K197" s="5">
        <v>158</v>
      </c>
      <c r="L197" s="5">
        <v>0</v>
      </c>
      <c r="M197" s="5">
        <v>2237004</v>
      </c>
      <c r="N197" s="5">
        <v>7349630</v>
      </c>
      <c r="O197" s="5">
        <v>618624</v>
      </c>
      <c r="P197" s="5">
        <v>12502217</v>
      </c>
      <c r="Q197" s="5">
        <v>14481500</v>
      </c>
      <c r="R197" s="5">
        <v>74423</v>
      </c>
      <c r="S197" s="5">
        <v>2355</v>
      </c>
      <c r="T197" s="5">
        <v>8001283</v>
      </c>
      <c r="U197" s="5">
        <v>12820687</v>
      </c>
      <c r="V197" s="5">
        <v>4819405</v>
      </c>
      <c r="W197" s="5">
        <v>15977</v>
      </c>
      <c r="X197" s="5">
        <v>359960</v>
      </c>
      <c r="Y197" s="5">
        <v>89819</v>
      </c>
      <c r="Z197" s="5">
        <v>398403</v>
      </c>
      <c r="AA197" s="5">
        <v>653894</v>
      </c>
    </row>
    <row r="198" spans="1:27">
      <c r="A198" s="5">
        <v>1391</v>
      </c>
      <c r="B198" s="5">
        <v>2</v>
      </c>
      <c r="C198" s="5" t="s">
        <v>509</v>
      </c>
      <c r="D198" s="5" t="s">
        <v>510</v>
      </c>
      <c r="E198" s="5">
        <v>431</v>
      </c>
      <c r="F198" s="5">
        <v>16046</v>
      </c>
      <c r="G198" s="5">
        <v>11169</v>
      </c>
      <c r="H198" s="5">
        <v>4877</v>
      </c>
      <c r="I198" s="5">
        <v>11102</v>
      </c>
      <c r="J198" s="5">
        <v>4872</v>
      </c>
      <c r="K198" s="5">
        <v>67</v>
      </c>
      <c r="L198" s="5">
        <v>5</v>
      </c>
      <c r="M198" s="5">
        <v>1607327</v>
      </c>
      <c r="N198" s="5">
        <v>7283630</v>
      </c>
      <c r="O198" s="5">
        <v>1359541</v>
      </c>
      <c r="P198" s="5">
        <v>12786426</v>
      </c>
      <c r="Q198" s="5">
        <v>12651982</v>
      </c>
      <c r="R198" s="5">
        <v>281856</v>
      </c>
      <c r="S198" s="5">
        <v>10998</v>
      </c>
      <c r="T198" s="5">
        <v>7827404</v>
      </c>
      <c r="U198" s="5">
        <v>13295509</v>
      </c>
      <c r="V198" s="5">
        <v>5468105</v>
      </c>
      <c r="W198" s="5">
        <v>8821</v>
      </c>
      <c r="X198" s="5">
        <v>268211</v>
      </c>
      <c r="Y198" s="5">
        <v>70115</v>
      </c>
      <c r="Z198" s="5">
        <v>995868</v>
      </c>
      <c r="AA198" s="5">
        <v>684437</v>
      </c>
    </row>
    <row r="199" spans="1:27">
      <c r="A199" s="5">
        <v>1391</v>
      </c>
      <c r="B199" s="5">
        <v>3</v>
      </c>
      <c r="C199" s="5" t="s">
        <v>511</v>
      </c>
      <c r="D199" s="5" t="s">
        <v>512</v>
      </c>
      <c r="E199" s="5">
        <v>19</v>
      </c>
      <c r="F199" s="5">
        <v>612</v>
      </c>
      <c r="G199" s="5">
        <v>505</v>
      </c>
      <c r="H199" s="5">
        <v>107</v>
      </c>
      <c r="I199" s="5">
        <v>495</v>
      </c>
      <c r="J199" s="5">
        <v>107</v>
      </c>
      <c r="K199" s="5">
        <v>10</v>
      </c>
      <c r="L199" s="5">
        <v>0</v>
      </c>
      <c r="M199" s="5">
        <v>44593</v>
      </c>
      <c r="N199" s="5">
        <v>26978</v>
      </c>
      <c r="O199" s="5">
        <v>2702</v>
      </c>
      <c r="P199" s="5">
        <v>30234</v>
      </c>
      <c r="Q199" s="5">
        <v>32304</v>
      </c>
      <c r="R199" s="5">
        <v>0</v>
      </c>
      <c r="S199" s="5">
        <v>0</v>
      </c>
      <c r="T199" s="5">
        <v>33350</v>
      </c>
      <c r="U199" s="5">
        <v>90409</v>
      </c>
      <c r="V199" s="5">
        <v>57060</v>
      </c>
      <c r="W199" s="5">
        <v>0</v>
      </c>
      <c r="X199" s="5">
        <v>2668</v>
      </c>
      <c r="Y199" s="5">
        <v>287</v>
      </c>
      <c r="Z199" s="5">
        <v>-4380</v>
      </c>
      <c r="AA199" s="5">
        <v>4851</v>
      </c>
    </row>
    <row r="200" spans="1:27">
      <c r="A200" s="5">
        <v>1391</v>
      </c>
      <c r="B200" s="5">
        <v>4</v>
      </c>
      <c r="C200" s="5" t="s">
        <v>513</v>
      </c>
      <c r="D200" s="5" t="s">
        <v>514</v>
      </c>
      <c r="E200" s="5">
        <v>19</v>
      </c>
      <c r="F200" s="5">
        <v>612</v>
      </c>
      <c r="G200" s="5">
        <v>505</v>
      </c>
      <c r="H200" s="5">
        <v>107</v>
      </c>
      <c r="I200" s="5">
        <v>495</v>
      </c>
      <c r="J200" s="5">
        <v>107</v>
      </c>
      <c r="K200" s="5">
        <v>10</v>
      </c>
      <c r="L200" s="5">
        <v>0</v>
      </c>
      <c r="M200" s="5">
        <v>44593</v>
      </c>
      <c r="N200" s="5">
        <v>26978</v>
      </c>
      <c r="O200" s="5">
        <v>2702</v>
      </c>
      <c r="P200" s="5">
        <v>30234</v>
      </c>
      <c r="Q200" s="5">
        <v>32304</v>
      </c>
      <c r="R200" s="5">
        <v>0</v>
      </c>
      <c r="S200" s="5">
        <v>0</v>
      </c>
      <c r="T200" s="5">
        <v>33350</v>
      </c>
      <c r="U200" s="5">
        <v>90409</v>
      </c>
      <c r="V200" s="5">
        <v>57060</v>
      </c>
      <c r="W200" s="5">
        <v>0</v>
      </c>
      <c r="X200" s="5">
        <v>2668</v>
      </c>
      <c r="Y200" s="5">
        <v>287</v>
      </c>
      <c r="Z200" s="5">
        <v>-4380</v>
      </c>
      <c r="AA200" s="5">
        <v>4851</v>
      </c>
    </row>
    <row r="201" spans="1:27">
      <c r="A201" s="5">
        <v>1391</v>
      </c>
      <c r="B201" s="5">
        <v>3</v>
      </c>
      <c r="C201" s="5" t="s">
        <v>515</v>
      </c>
      <c r="D201" s="5" t="s">
        <v>516</v>
      </c>
      <c r="E201" s="5">
        <v>17</v>
      </c>
      <c r="F201" s="5">
        <v>440</v>
      </c>
      <c r="G201" s="5">
        <v>313</v>
      </c>
      <c r="H201" s="5">
        <v>127</v>
      </c>
      <c r="I201" s="5">
        <v>311</v>
      </c>
      <c r="J201" s="5">
        <v>127</v>
      </c>
      <c r="K201" s="5">
        <v>2</v>
      </c>
      <c r="L201" s="5">
        <v>0</v>
      </c>
      <c r="M201" s="5">
        <v>38580</v>
      </c>
      <c r="N201" s="5">
        <v>110054</v>
      </c>
      <c r="O201" s="5">
        <v>3347</v>
      </c>
      <c r="P201" s="5">
        <v>198577</v>
      </c>
      <c r="Q201" s="5">
        <v>196744</v>
      </c>
      <c r="R201" s="5">
        <v>0</v>
      </c>
      <c r="S201" s="5">
        <v>0</v>
      </c>
      <c r="T201" s="5">
        <v>115210</v>
      </c>
      <c r="U201" s="5">
        <v>199101</v>
      </c>
      <c r="V201" s="5">
        <v>83891</v>
      </c>
      <c r="W201" s="5">
        <v>0</v>
      </c>
      <c r="X201" s="5">
        <v>7950</v>
      </c>
      <c r="Y201" s="5">
        <v>842</v>
      </c>
      <c r="Z201" s="5">
        <v>2420</v>
      </c>
      <c r="AA201" s="5">
        <v>7336</v>
      </c>
    </row>
    <row r="202" spans="1:27">
      <c r="A202" s="5">
        <v>1391</v>
      </c>
      <c r="B202" s="5">
        <v>4</v>
      </c>
      <c r="C202" s="5" t="s">
        <v>517</v>
      </c>
      <c r="D202" s="5" t="s">
        <v>516</v>
      </c>
      <c r="E202" s="5">
        <v>17</v>
      </c>
      <c r="F202" s="5">
        <v>440</v>
      </c>
      <c r="G202" s="5">
        <v>313</v>
      </c>
      <c r="H202" s="5">
        <v>127</v>
      </c>
      <c r="I202" s="5">
        <v>311</v>
      </c>
      <c r="J202" s="5">
        <v>127</v>
      </c>
      <c r="K202" s="5">
        <v>2</v>
      </c>
      <c r="L202" s="5">
        <v>0</v>
      </c>
      <c r="M202" s="5">
        <v>38580</v>
      </c>
      <c r="N202" s="5">
        <v>110054</v>
      </c>
      <c r="O202" s="5">
        <v>3347</v>
      </c>
      <c r="P202" s="5">
        <v>198577</v>
      </c>
      <c r="Q202" s="5">
        <v>196744</v>
      </c>
      <c r="R202" s="5">
        <v>0</v>
      </c>
      <c r="S202" s="5">
        <v>0</v>
      </c>
      <c r="T202" s="5">
        <v>115210</v>
      </c>
      <c r="U202" s="5">
        <v>199101</v>
      </c>
      <c r="V202" s="5">
        <v>83891</v>
      </c>
      <c r="W202" s="5">
        <v>0</v>
      </c>
      <c r="X202" s="5">
        <v>7950</v>
      </c>
      <c r="Y202" s="5">
        <v>842</v>
      </c>
      <c r="Z202" s="5">
        <v>2420</v>
      </c>
      <c r="AA202" s="5">
        <v>7336</v>
      </c>
    </row>
    <row r="203" spans="1:27">
      <c r="A203" s="5">
        <v>1391</v>
      </c>
      <c r="B203" s="5">
        <v>3</v>
      </c>
      <c r="C203" s="5" t="s">
        <v>518</v>
      </c>
      <c r="D203" s="5" t="s">
        <v>519</v>
      </c>
      <c r="E203" s="5">
        <v>20</v>
      </c>
      <c r="F203" s="5">
        <v>851</v>
      </c>
      <c r="G203" s="5">
        <v>458</v>
      </c>
      <c r="H203" s="5">
        <v>393</v>
      </c>
      <c r="I203" s="5">
        <v>454</v>
      </c>
      <c r="J203" s="5">
        <v>393</v>
      </c>
      <c r="K203" s="5">
        <v>4</v>
      </c>
      <c r="L203" s="5">
        <v>0</v>
      </c>
      <c r="M203" s="5">
        <v>71108</v>
      </c>
      <c r="N203" s="5">
        <v>71315</v>
      </c>
      <c r="O203" s="5">
        <v>1927</v>
      </c>
      <c r="P203" s="5">
        <v>140124</v>
      </c>
      <c r="Q203" s="5">
        <v>291443</v>
      </c>
      <c r="R203" s="5">
        <v>0</v>
      </c>
      <c r="S203" s="5">
        <v>0</v>
      </c>
      <c r="T203" s="5">
        <v>76088</v>
      </c>
      <c r="U203" s="5">
        <v>153962</v>
      </c>
      <c r="V203" s="5">
        <v>77874</v>
      </c>
      <c r="W203" s="5">
        <v>0</v>
      </c>
      <c r="X203" s="5">
        <v>4334</v>
      </c>
      <c r="Y203" s="5">
        <v>1054</v>
      </c>
      <c r="Z203" s="5">
        <v>28017</v>
      </c>
      <c r="AA203" s="5">
        <v>31637</v>
      </c>
    </row>
    <row r="204" spans="1:27">
      <c r="A204" s="5">
        <v>1391</v>
      </c>
      <c r="B204" s="5">
        <v>4</v>
      </c>
      <c r="C204" s="5" t="s">
        <v>520</v>
      </c>
      <c r="D204" s="5" t="s">
        <v>519</v>
      </c>
      <c r="E204" s="5">
        <v>20</v>
      </c>
      <c r="F204" s="5">
        <v>851</v>
      </c>
      <c r="G204" s="5">
        <v>458</v>
      </c>
      <c r="H204" s="5">
        <v>393</v>
      </c>
      <c r="I204" s="5">
        <v>454</v>
      </c>
      <c r="J204" s="5">
        <v>393</v>
      </c>
      <c r="K204" s="5">
        <v>4</v>
      </c>
      <c r="L204" s="5">
        <v>0</v>
      </c>
      <c r="M204" s="5">
        <v>71108</v>
      </c>
      <c r="N204" s="5">
        <v>71315</v>
      </c>
      <c r="O204" s="5">
        <v>1927</v>
      </c>
      <c r="P204" s="5">
        <v>140124</v>
      </c>
      <c r="Q204" s="5">
        <v>291443</v>
      </c>
      <c r="R204" s="5">
        <v>0</v>
      </c>
      <c r="S204" s="5">
        <v>0</v>
      </c>
      <c r="T204" s="5">
        <v>76088</v>
      </c>
      <c r="U204" s="5">
        <v>153962</v>
      </c>
      <c r="V204" s="5">
        <v>77874</v>
      </c>
      <c r="W204" s="5">
        <v>0</v>
      </c>
      <c r="X204" s="5">
        <v>4334</v>
      </c>
      <c r="Y204" s="5">
        <v>1054</v>
      </c>
      <c r="Z204" s="5">
        <v>28017</v>
      </c>
      <c r="AA204" s="5">
        <v>31637</v>
      </c>
    </row>
    <row r="205" spans="1:27">
      <c r="A205" s="5">
        <v>1391</v>
      </c>
      <c r="B205" s="5">
        <v>3</v>
      </c>
      <c r="C205" s="5" t="s">
        <v>521</v>
      </c>
      <c r="D205" s="5" t="s">
        <v>522</v>
      </c>
      <c r="E205" s="5">
        <v>236</v>
      </c>
      <c r="F205" s="5">
        <v>9847</v>
      </c>
      <c r="G205" s="5">
        <v>6689</v>
      </c>
      <c r="H205" s="5">
        <v>3157</v>
      </c>
      <c r="I205" s="5">
        <v>6678</v>
      </c>
      <c r="J205" s="5">
        <v>3157</v>
      </c>
      <c r="K205" s="5">
        <v>11</v>
      </c>
      <c r="L205" s="5">
        <v>0</v>
      </c>
      <c r="M205" s="5">
        <v>1055046</v>
      </c>
      <c r="N205" s="5">
        <v>4658562</v>
      </c>
      <c r="O205" s="5">
        <v>505588</v>
      </c>
      <c r="P205" s="5">
        <v>7991673</v>
      </c>
      <c r="Q205" s="5">
        <v>8133712</v>
      </c>
      <c r="R205" s="5">
        <v>83319</v>
      </c>
      <c r="S205" s="5">
        <v>4026</v>
      </c>
      <c r="T205" s="5">
        <v>4999643</v>
      </c>
      <c r="U205" s="5">
        <v>8357720</v>
      </c>
      <c r="V205" s="5">
        <v>3358077</v>
      </c>
      <c r="W205" s="5">
        <v>383</v>
      </c>
      <c r="X205" s="5">
        <v>153160</v>
      </c>
      <c r="Y205" s="5">
        <v>24139</v>
      </c>
      <c r="Z205" s="5">
        <v>843697</v>
      </c>
      <c r="AA205" s="5">
        <v>546274</v>
      </c>
    </row>
    <row r="206" spans="1:27">
      <c r="A206" s="5">
        <v>1391</v>
      </c>
      <c r="B206" s="5">
        <v>4</v>
      </c>
      <c r="C206" s="5" t="s">
        <v>523</v>
      </c>
      <c r="D206" s="5" t="s">
        <v>522</v>
      </c>
      <c r="E206" s="5">
        <v>236</v>
      </c>
      <c r="F206" s="5">
        <v>9847</v>
      </c>
      <c r="G206" s="5">
        <v>6689</v>
      </c>
      <c r="H206" s="5">
        <v>3157</v>
      </c>
      <c r="I206" s="5">
        <v>6678</v>
      </c>
      <c r="J206" s="5">
        <v>3157</v>
      </c>
      <c r="K206" s="5">
        <v>11</v>
      </c>
      <c r="L206" s="5">
        <v>0</v>
      </c>
      <c r="M206" s="5">
        <v>1055046</v>
      </c>
      <c r="N206" s="5">
        <v>4658562</v>
      </c>
      <c r="O206" s="5">
        <v>505588</v>
      </c>
      <c r="P206" s="5">
        <v>7991673</v>
      </c>
      <c r="Q206" s="5">
        <v>8133712</v>
      </c>
      <c r="R206" s="5">
        <v>83319</v>
      </c>
      <c r="S206" s="5">
        <v>4026</v>
      </c>
      <c r="T206" s="5">
        <v>4999643</v>
      </c>
      <c r="U206" s="5">
        <v>8357720</v>
      </c>
      <c r="V206" s="5">
        <v>3358077</v>
      </c>
      <c r="W206" s="5">
        <v>383</v>
      </c>
      <c r="X206" s="5">
        <v>153160</v>
      </c>
      <c r="Y206" s="5">
        <v>24139</v>
      </c>
      <c r="Z206" s="5">
        <v>843697</v>
      </c>
      <c r="AA206" s="5">
        <v>546274</v>
      </c>
    </row>
    <row r="207" spans="1:27">
      <c r="A207" s="5">
        <v>1391</v>
      </c>
      <c r="B207" s="5">
        <v>3</v>
      </c>
      <c r="C207" s="5" t="s">
        <v>524</v>
      </c>
      <c r="D207" s="5" t="s">
        <v>525</v>
      </c>
      <c r="E207" s="5">
        <v>139</v>
      </c>
      <c r="F207" s="5">
        <v>4297</v>
      </c>
      <c r="G207" s="5">
        <v>3204</v>
      </c>
      <c r="H207" s="5">
        <v>1093</v>
      </c>
      <c r="I207" s="5">
        <v>3164</v>
      </c>
      <c r="J207" s="5">
        <v>1088</v>
      </c>
      <c r="K207" s="5">
        <v>40</v>
      </c>
      <c r="L207" s="5">
        <v>5</v>
      </c>
      <c r="M207" s="5">
        <v>397999</v>
      </c>
      <c r="N207" s="5">
        <v>2416721</v>
      </c>
      <c r="O207" s="5">
        <v>845977</v>
      </c>
      <c r="P207" s="5">
        <v>4425818</v>
      </c>
      <c r="Q207" s="5">
        <v>3997779</v>
      </c>
      <c r="R207" s="5">
        <v>198537</v>
      </c>
      <c r="S207" s="5">
        <v>6972</v>
      </c>
      <c r="T207" s="5">
        <v>2603114</v>
      </c>
      <c r="U207" s="5">
        <v>4494317</v>
      </c>
      <c r="V207" s="5">
        <v>1891203</v>
      </c>
      <c r="W207" s="5">
        <v>8438</v>
      </c>
      <c r="X207" s="5">
        <v>100099</v>
      </c>
      <c r="Y207" s="5">
        <v>43793</v>
      </c>
      <c r="Z207" s="5">
        <v>126114</v>
      </c>
      <c r="AA207" s="5">
        <v>94338</v>
      </c>
    </row>
    <row r="208" spans="1:27">
      <c r="A208" s="5">
        <v>1391</v>
      </c>
      <c r="B208" s="5">
        <v>4</v>
      </c>
      <c r="C208" s="5" t="s">
        <v>526</v>
      </c>
      <c r="D208" s="5" t="s">
        <v>525</v>
      </c>
      <c r="E208" s="5">
        <v>139</v>
      </c>
      <c r="F208" s="5">
        <v>4297</v>
      </c>
      <c r="G208" s="5">
        <v>3204</v>
      </c>
      <c r="H208" s="5">
        <v>1093</v>
      </c>
      <c r="I208" s="5">
        <v>3164</v>
      </c>
      <c r="J208" s="5">
        <v>1088</v>
      </c>
      <c r="K208" s="5">
        <v>40</v>
      </c>
      <c r="L208" s="5">
        <v>5</v>
      </c>
      <c r="M208" s="5">
        <v>397999</v>
      </c>
      <c r="N208" s="5">
        <v>2416721</v>
      </c>
      <c r="O208" s="5">
        <v>845977</v>
      </c>
      <c r="P208" s="5">
        <v>4425818</v>
      </c>
      <c r="Q208" s="5">
        <v>3997779</v>
      </c>
      <c r="R208" s="5">
        <v>198537</v>
      </c>
      <c r="S208" s="5">
        <v>6972</v>
      </c>
      <c r="T208" s="5">
        <v>2603114</v>
      </c>
      <c r="U208" s="5">
        <v>4494317</v>
      </c>
      <c r="V208" s="5">
        <v>1891203</v>
      </c>
      <c r="W208" s="5">
        <v>8438</v>
      </c>
      <c r="X208" s="5">
        <v>100099</v>
      </c>
      <c r="Y208" s="5">
        <v>43793</v>
      </c>
      <c r="Z208" s="5">
        <v>126114</v>
      </c>
      <c r="AA208" s="5">
        <v>94338</v>
      </c>
    </row>
    <row r="209" spans="1:27">
      <c r="A209" s="5">
        <v>1391</v>
      </c>
      <c r="B209" s="5">
        <v>2</v>
      </c>
      <c r="C209" s="5" t="s">
        <v>527</v>
      </c>
      <c r="D209" s="5" t="s">
        <v>528</v>
      </c>
      <c r="E209" s="5">
        <v>32</v>
      </c>
      <c r="F209" s="5">
        <v>2457</v>
      </c>
      <c r="G209" s="5">
        <v>2359</v>
      </c>
      <c r="H209" s="5">
        <v>98</v>
      </c>
      <c r="I209" s="5">
        <v>2355</v>
      </c>
      <c r="J209" s="5">
        <v>98</v>
      </c>
      <c r="K209" s="5">
        <v>4</v>
      </c>
      <c r="L209" s="5">
        <v>0</v>
      </c>
      <c r="M209" s="5">
        <v>337922</v>
      </c>
      <c r="N209" s="5">
        <v>246815</v>
      </c>
      <c r="O209" s="5">
        <v>1998</v>
      </c>
      <c r="P209" s="5">
        <v>822029</v>
      </c>
      <c r="Q209" s="5">
        <v>789406</v>
      </c>
      <c r="R209" s="5">
        <v>0</v>
      </c>
      <c r="S209" s="5">
        <v>0</v>
      </c>
      <c r="T209" s="5">
        <v>295983</v>
      </c>
      <c r="U209" s="5">
        <v>1096580</v>
      </c>
      <c r="V209" s="5">
        <v>800597</v>
      </c>
      <c r="W209" s="5">
        <v>3313</v>
      </c>
      <c r="X209" s="5">
        <v>61704</v>
      </c>
      <c r="Y209" s="5">
        <v>1776</v>
      </c>
      <c r="Z209" s="5">
        <v>-7712</v>
      </c>
      <c r="AA209" s="5">
        <v>14809</v>
      </c>
    </row>
    <row r="210" spans="1:27">
      <c r="A210" s="5">
        <v>1391</v>
      </c>
      <c r="B210" s="5">
        <v>3</v>
      </c>
      <c r="C210" s="5" t="s">
        <v>529</v>
      </c>
      <c r="D210" s="5" t="s">
        <v>530</v>
      </c>
      <c r="E210" s="5">
        <v>32</v>
      </c>
      <c r="F210" s="5">
        <v>2457</v>
      </c>
      <c r="G210" s="5">
        <v>2359</v>
      </c>
      <c r="H210" s="5">
        <v>98</v>
      </c>
      <c r="I210" s="5">
        <v>2355</v>
      </c>
      <c r="J210" s="5">
        <v>98</v>
      </c>
      <c r="K210" s="5">
        <v>4</v>
      </c>
      <c r="L210" s="5">
        <v>0</v>
      </c>
      <c r="M210" s="5">
        <v>337922</v>
      </c>
      <c r="N210" s="5">
        <v>246815</v>
      </c>
      <c r="O210" s="5">
        <v>1998</v>
      </c>
      <c r="P210" s="5">
        <v>822029</v>
      </c>
      <c r="Q210" s="5">
        <v>789406</v>
      </c>
      <c r="R210" s="5">
        <v>0</v>
      </c>
      <c r="S210" s="5">
        <v>0</v>
      </c>
      <c r="T210" s="5">
        <v>295983</v>
      </c>
      <c r="U210" s="5">
        <v>1096580</v>
      </c>
      <c r="V210" s="5">
        <v>800597</v>
      </c>
      <c r="W210" s="5">
        <v>3313</v>
      </c>
      <c r="X210" s="5">
        <v>61704</v>
      </c>
      <c r="Y210" s="5">
        <v>1776</v>
      </c>
      <c r="Z210" s="5">
        <v>-7712</v>
      </c>
      <c r="AA210" s="5">
        <v>14809</v>
      </c>
    </row>
    <row r="211" spans="1:27">
      <c r="A211" s="5">
        <v>1391</v>
      </c>
      <c r="B211" s="5">
        <v>4</v>
      </c>
      <c r="C211" s="5" t="s">
        <v>531</v>
      </c>
      <c r="D211" s="5" t="s">
        <v>532</v>
      </c>
      <c r="E211" s="5">
        <v>19</v>
      </c>
      <c r="F211" s="5">
        <v>820</v>
      </c>
      <c r="G211" s="5">
        <v>780</v>
      </c>
      <c r="H211" s="5">
        <v>40</v>
      </c>
      <c r="I211" s="5">
        <v>777</v>
      </c>
      <c r="J211" s="5">
        <v>40</v>
      </c>
      <c r="K211" s="5">
        <v>3</v>
      </c>
      <c r="L211" s="5">
        <v>0</v>
      </c>
      <c r="M211" s="5">
        <v>102515</v>
      </c>
      <c r="N211" s="5">
        <v>128437</v>
      </c>
      <c r="O211" s="5">
        <v>894</v>
      </c>
      <c r="P211" s="5">
        <v>278076</v>
      </c>
      <c r="Q211" s="5">
        <v>243842</v>
      </c>
      <c r="R211" s="5">
        <v>0</v>
      </c>
      <c r="S211" s="5">
        <v>0</v>
      </c>
      <c r="T211" s="5">
        <v>141899</v>
      </c>
      <c r="U211" s="5">
        <v>336883</v>
      </c>
      <c r="V211" s="5">
        <v>194984</v>
      </c>
      <c r="W211" s="5">
        <v>250</v>
      </c>
      <c r="X211" s="5">
        <v>5797</v>
      </c>
      <c r="Y211" s="5">
        <v>538</v>
      </c>
      <c r="Z211" s="5">
        <v>-11123</v>
      </c>
      <c r="AA211" s="5">
        <v>10544</v>
      </c>
    </row>
    <row r="212" spans="1:27">
      <c r="A212" s="5">
        <v>1391</v>
      </c>
      <c r="B212" s="5">
        <v>4</v>
      </c>
      <c r="C212" s="5" t="s">
        <v>533</v>
      </c>
      <c r="D212" s="5" t="s">
        <v>534</v>
      </c>
      <c r="E212" s="5">
        <v>4</v>
      </c>
      <c r="F212" s="5">
        <v>807</v>
      </c>
      <c r="G212" s="5">
        <v>762</v>
      </c>
      <c r="H212" s="5">
        <v>45</v>
      </c>
      <c r="I212" s="5">
        <v>762</v>
      </c>
      <c r="J212" s="5">
        <v>45</v>
      </c>
      <c r="K212" s="5">
        <v>0</v>
      </c>
      <c r="L212" s="5">
        <v>0</v>
      </c>
      <c r="M212" s="5">
        <v>155796</v>
      </c>
      <c r="N212" s="5">
        <v>53113</v>
      </c>
      <c r="O212" s="5">
        <v>0</v>
      </c>
      <c r="P212" s="5">
        <v>391692</v>
      </c>
      <c r="Q212" s="5">
        <v>391491</v>
      </c>
      <c r="R212" s="5">
        <v>0</v>
      </c>
      <c r="S212" s="5">
        <v>0</v>
      </c>
      <c r="T212" s="5">
        <v>79497</v>
      </c>
      <c r="U212" s="5">
        <v>458004</v>
      </c>
      <c r="V212" s="5">
        <v>378507</v>
      </c>
      <c r="W212" s="5">
        <v>3063</v>
      </c>
      <c r="X212" s="5">
        <v>46168</v>
      </c>
      <c r="Y212" s="5">
        <v>868</v>
      </c>
      <c r="Z212" s="5">
        <v>-3195</v>
      </c>
      <c r="AA212" s="5">
        <v>4583</v>
      </c>
    </row>
    <row r="213" spans="1:27">
      <c r="A213" s="5">
        <v>1391</v>
      </c>
      <c r="B213" s="5">
        <v>4</v>
      </c>
      <c r="C213" s="5" t="s">
        <v>535</v>
      </c>
      <c r="D213" s="5" t="s">
        <v>536</v>
      </c>
      <c r="E213" s="5">
        <v>7</v>
      </c>
      <c r="F213" s="5">
        <v>780</v>
      </c>
      <c r="G213" s="5">
        <v>769</v>
      </c>
      <c r="H213" s="5">
        <v>11</v>
      </c>
      <c r="I213" s="5">
        <v>768</v>
      </c>
      <c r="J213" s="5">
        <v>11</v>
      </c>
      <c r="K213" s="5">
        <v>1</v>
      </c>
      <c r="L213" s="5">
        <v>0</v>
      </c>
      <c r="M213" s="5">
        <v>76241</v>
      </c>
      <c r="N213" s="5">
        <v>63147</v>
      </c>
      <c r="O213" s="5">
        <v>804</v>
      </c>
      <c r="P213" s="5">
        <v>148400</v>
      </c>
      <c r="Q213" s="5">
        <v>150213</v>
      </c>
      <c r="R213" s="5">
        <v>0</v>
      </c>
      <c r="S213" s="5">
        <v>0</v>
      </c>
      <c r="T213" s="5">
        <v>71898</v>
      </c>
      <c r="U213" s="5">
        <v>287445</v>
      </c>
      <c r="V213" s="5">
        <v>215547</v>
      </c>
      <c r="W213" s="5">
        <v>0</v>
      </c>
      <c r="X213" s="5">
        <v>9632</v>
      </c>
      <c r="Y213" s="5">
        <v>366</v>
      </c>
      <c r="Z213" s="5">
        <v>6143</v>
      </c>
      <c r="AA213" s="5">
        <v>-318</v>
      </c>
    </row>
    <row r="214" spans="1:27">
      <c r="A214" s="5">
        <v>0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0</v>
      </c>
      <c r="U214" s="5">
        <v>0</v>
      </c>
      <c r="V214" s="5">
        <v>0</v>
      </c>
      <c r="W214" s="5">
        <v>0</v>
      </c>
      <c r="X214" s="5">
        <v>0</v>
      </c>
      <c r="Y214" s="5">
        <v>0</v>
      </c>
      <c r="Z214" s="5">
        <v>0</v>
      </c>
      <c r="AA214" s="5">
        <v>0</v>
      </c>
    </row>
    <row r="215" spans="1:27">
      <c r="A215" s="5">
        <v>0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5">
        <v>0</v>
      </c>
      <c r="V215" s="5">
        <v>0</v>
      </c>
      <c r="W215" s="5">
        <v>0</v>
      </c>
      <c r="X215" s="5">
        <v>0</v>
      </c>
      <c r="Y215" s="5">
        <v>0</v>
      </c>
      <c r="Z215" s="5">
        <v>0</v>
      </c>
      <c r="AA215" s="5">
        <v>0</v>
      </c>
    </row>
    <row r="216" spans="1:27">
      <c r="A216" s="5">
        <v>0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5">
        <v>0</v>
      </c>
      <c r="Y216" s="5">
        <v>0</v>
      </c>
      <c r="Z216" s="5">
        <v>0</v>
      </c>
      <c r="AA216" s="5">
        <v>0</v>
      </c>
    </row>
    <row r="217" spans="1:27">
      <c r="A217" s="5">
        <v>0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0</v>
      </c>
      <c r="V217" s="5">
        <v>0</v>
      </c>
      <c r="W217" s="5">
        <v>0</v>
      </c>
      <c r="X217" s="5">
        <v>0</v>
      </c>
      <c r="Y217" s="5">
        <v>0</v>
      </c>
      <c r="Z217" s="5">
        <v>0</v>
      </c>
      <c r="AA217" s="5">
        <v>0</v>
      </c>
    </row>
    <row r="218" spans="1:27">
      <c r="A218" s="5">
        <v>0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5">
        <v>0</v>
      </c>
      <c r="T218" s="5">
        <v>0</v>
      </c>
      <c r="U218" s="5">
        <v>0</v>
      </c>
      <c r="V218" s="5">
        <v>0</v>
      </c>
      <c r="W218" s="5">
        <v>0</v>
      </c>
      <c r="X218" s="5">
        <v>0</v>
      </c>
      <c r="Y218" s="5">
        <v>0</v>
      </c>
      <c r="Z218" s="5">
        <v>0</v>
      </c>
      <c r="AA218" s="5">
        <v>0</v>
      </c>
    </row>
    <row r="219" spans="1:27">
      <c r="A219" s="5">
        <v>0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  <c r="T219" s="5">
        <v>0</v>
      </c>
      <c r="U219" s="5">
        <v>0</v>
      </c>
      <c r="V219" s="5">
        <v>0</v>
      </c>
      <c r="W219" s="5">
        <v>0</v>
      </c>
      <c r="X219" s="5">
        <v>0</v>
      </c>
      <c r="Y219" s="5">
        <v>0</v>
      </c>
      <c r="Z219" s="5">
        <v>0</v>
      </c>
      <c r="AA219" s="5">
        <v>0</v>
      </c>
    </row>
    <row r="220" spans="1:27">
      <c r="A220" s="5">
        <v>0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5">
        <v>0</v>
      </c>
      <c r="V220" s="5">
        <v>0</v>
      </c>
      <c r="W220" s="5">
        <v>0</v>
      </c>
      <c r="X220" s="5">
        <v>0</v>
      </c>
      <c r="Y220" s="5">
        <v>0</v>
      </c>
      <c r="Z220" s="5">
        <v>0</v>
      </c>
      <c r="AA220" s="5">
        <v>0</v>
      </c>
    </row>
    <row r="221" spans="1:27">
      <c r="A221" s="5">
        <v>0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5">
        <v>0</v>
      </c>
      <c r="V221" s="5">
        <v>0</v>
      </c>
      <c r="W221" s="5">
        <v>0</v>
      </c>
      <c r="X221" s="5">
        <v>0</v>
      </c>
      <c r="Y221" s="5">
        <v>0</v>
      </c>
      <c r="Z221" s="5">
        <v>0</v>
      </c>
      <c r="AA221" s="5">
        <v>0</v>
      </c>
    </row>
    <row r="222" spans="1:27">
      <c r="A222" s="5">
        <v>0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5">
        <v>0</v>
      </c>
      <c r="V222" s="5">
        <v>0</v>
      </c>
      <c r="W222" s="5">
        <v>0</v>
      </c>
      <c r="X222" s="5">
        <v>0</v>
      </c>
      <c r="Y222" s="5">
        <v>0</v>
      </c>
      <c r="Z222" s="5">
        <v>0</v>
      </c>
      <c r="AA222" s="5">
        <v>0</v>
      </c>
    </row>
    <row r="223" spans="1:27">
      <c r="A223" s="5">
        <v>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v>0</v>
      </c>
      <c r="U223" s="5">
        <v>0</v>
      </c>
      <c r="V223" s="5">
        <v>0</v>
      </c>
      <c r="W223" s="5">
        <v>0</v>
      </c>
      <c r="X223" s="5">
        <v>0</v>
      </c>
      <c r="Y223" s="5">
        <v>0</v>
      </c>
      <c r="Z223" s="5">
        <v>0</v>
      </c>
      <c r="AA223" s="5">
        <v>0</v>
      </c>
    </row>
    <row r="224" spans="1:27">
      <c r="A224" s="5">
        <v>0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0</v>
      </c>
      <c r="U224" s="5">
        <v>0</v>
      </c>
      <c r="V224" s="5">
        <v>0</v>
      </c>
      <c r="W224" s="5">
        <v>0</v>
      </c>
      <c r="X224" s="5">
        <v>0</v>
      </c>
      <c r="Y224" s="5">
        <v>0</v>
      </c>
      <c r="Z224" s="5">
        <v>0</v>
      </c>
      <c r="AA224" s="5">
        <v>0</v>
      </c>
    </row>
    <row r="225" spans="1:27">
      <c r="A225" s="5">
        <v>0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5">
        <v>0</v>
      </c>
      <c r="V225" s="5">
        <v>0</v>
      </c>
      <c r="W225" s="5">
        <v>0</v>
      </c>
      <c r="X225" s="5">
        <v>0</v>
      </c>
      <c r="Y225" s="5">
        <v>0</v>
      </c>
      <c r="Z225" s="5">
        <v>0</v>
      </c>
      <c r="AA225" s="5">
        <v>0</v>
      </c>
    </row>
    <row r="226" spans="1:27">
      <c r="A226" s="5">
        <v>0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>
        <v>0</v>
      </c>
      <c r="Z226" s="5">
        <v>0</v>
      </c>
      <c r="AA226" s="5">
        <v>0</v>
      </c>
    </row>
    <row r="227" spans="1:27">
      <c r="A227" s="5">
        <v>0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5">
        <v>0</v>
      </c>
      <c r="T227" s="5">
        <v>0</v>
      </c>
      <c r="U227" s="5">
        <v>0</v>
      </c>
      <c r="V227" s="5">
        <v>0</v>
      </c>
      <c r="W227" s="5">
        <v>0</v>
      </c>
      <c r="X227" s="5">
        <v>0</v>
      </c>
      <c r="Y227" s="5">
        <v>0</v>
      </c>
      <c r="Z227" s="5">
        <v>0</v>
      </c>
      <c r="AA227" s="5">
        <v>0</v>
      </c>
    </row>
    <row r="228" spans="1:27">
      <c r="A228" s="5">
        <v>0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5">
        <v>0</v>
      </c>
      <c r="T228" s="5">
        <v>0</v>
      </c>
      <c r="U228" s="5">
        <v>0</v>
      </c>
      <c r="V228" s="5">
        <v>0</v>
      </c>
      <c r="W228" s="5">
        <v>0</v>
      </c>
      <c r="X228" s="5">
        <v>0</v>
      </c>
      <c r="Y228" s="5">
        <v>0</v>
      </c>
      <c r="Z228" s="5">
        <v>0</v>
      </c>
      <c r="AA228" s="5">
        <v>0</v>
      </c>
    </row>
    <row r="229" spans="1:27">
      <c r="A229" s="5">
        <v>0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0</v>
      </c>
      <c r="P229" s="5">
        <v>0</v>
      </c>
      <c r="Q229" s="5">
        <v>0</v>
      </c>
      <c r="R229" s="5">
        <v>0</v>
      </c>
      <c r="S229" s="5">
        <v>0</v>
      </c>
      <c r="T229" s="5">
        <v>0</v>
      </c>
      <c r="U229" s="5">
        <v>0</v>
      </c>
      <c r="V229" s="5">
        <v>0</v>
      </c>
      <c r="W229" s="5">
        <v>0</v>
      </c>
      <c r="X229" s="5">
        <v>0</v>
      </c>
      <c r="Y229" s="5">
        <v>0</v>
      </c>
      <c r="Z229" s="5">
        <v>0</v>
      </c>
      <c r="AA229" s="5">
        <v>0</v>
      </c>
    </row>
    <row r="230" spans="1:27">
      <c r="A230" s="5">
        <v>0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  <c r="P230" s="5">
        <v>0</v>
      </c>
      <c r="Q230" s="5">
        <v>0</v>
      </c>
      <c r="R230" s="5">
        <v>0</v>
      </c>
      <c r="S230" s="5">
        <v>0</v>
      </c>
      <c r="T230" s="5">
        <v>0</v>
      </c>
      <c r="U230" s="5">
        <v>0</v>
      </c>
      <c r="V230" s="5">
        <v>0</v>
      </c>
      <c r="W230" s="5">
        <v>0</v>
      </c>
      <c r="X230" s="5">
        <v>0</v>
      </c>
      <c r="Y230" s="5">
        <v>0</v>
      </c>
      <c r="Z230" s="5">
        <v>0</v>
      </c>
      <c r="AA230" s="5">
        <v>0</v>
      </c>
    </row>
  </sheetData>
  <mergeCells count="26">
    <mergeCell ref="W2:X3"/>
    <mergeCell ref="Y2:Y4"/>
    <mergeCell ref="M2:M4"/>
    <mergeCell ref="K3:L3"/>
    <mergeCell ref="T2:T4"/>
    <mergeCell ref="D2:D4"/>
    <mergeCell ref="E2:E4"/>
    <mergeCell ref="F2:L2"/>
    <mergeCell ref="F3:H3"/>
    <mergeCell ref="I3:J3"/>
    <mergeCell ref="C1:AA1"/>
    <mergeCell ref="A1:B1"/>
    <mergeCell ref="U2:U4"/>
    <mergeCell ref="V2:V4"/>
    <mergeCell ref="N2:O3"/>
    <mergeCell ref="Q2:Q4"/>
    <mergeCell ref="R2:S2"/>
    <mergeCell ref="R3:R4"/>
    <mergeCell ref="S3:S4"/>
    <mergeCell ref="P2:P4"/>
    <mergeCell ref="Z3:Z4"/>
    <mergeCell ref="AA3:AA4"/>
    <mergeCell ref="Z2:AA2"/>
    <mergeCell ref="B2:B4"/>
    <mergeCell ref="A2:A4"/>
    <mergeCell ref="C2:C4"/>
  </mergeCells>
  <hyperlinks>
    <hyperlink ref="A1" location="'فهرست جداول'!A1" display="'فهرست جداول'!A1"/>
  </hyperlinks>
  <pageMargins left="0.7" right="0.7" top="0.75" bottom="0.75" header="0.3" footer="0.3"/>
  <pageSetup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Q35"/>
  <sheetViews>
    <sheetView rightToLeft="1" workbookViewId="0">
      <selection sqref="A1:B1"/>
    </sheetView>
  </sheetViews>
  <sheetFormatPr defaultRowHeight="15"/>
  <cols>
    <col min="2" max="2" width="17.7109375" style="4" bestFit="1" customWidth="1"/>
    <col min="3" max="3" width="15.5703125" style="3" customWidth="1"/>
    <col min="4" max="4" width="16.5703125" style="3" customWidth="1"/>
    <col min="5" max="5" width="16.28515625" style="3" customWidth="1"/>
    <col min="6" max="6" width="16" style="3" customWidth="1"/>
    <col min="7" max="7" width="13" style="3" customWidth="1"/>
    <col min="8" max="8" width="12.7109375" style="3" customWidth="1"/>
    <col min="9" max="9" width="12.28515625" style="3" customWidth="1"/>
    <col min="10" max="10" width="12.5703125" style="3" customWidth="1"/>
    <col min="11" max="11" width="15.7109375" style="3" customWidth="1"/>
    <col min="12" max="12" width="14.5703125" style="3" customWidth="1"/>
    <col min="13" max="13" width="14.140625" style="3" customWidth="1"/>
    <col min="14" max="14" width="13.85546875" style="3" customWidth="1"/>
    <col min="15" max="15" width="17" style="3" bestFit="1" customWidth="1"/>
    <col min="16" max="16" width="12" style="3" customWidth="1"/>
    <col min="17" max="17" width="17.28515625" style="3" bestFit="1" customWidth="1"/>
    <col min="18" max="18" width="15.5703125" style="3" customWidth="1"/>
    <col min="19" max="20" width="15.7109375" style="3" customWidth="1"/>
    <col min="21" max="21" width="15.28515625" style="3" customWidth="1"/>
    <col min="22" max="22" width="19.140625" style="3" bestFit="1" customWidth="1"/>
    <col min="23" max="23" width="17" style="3" bestFit="1" customWidth="1"/>
    <col min="24" max="24" width="11" style="3" bestFit="1" customWidth="1"/>
    <col min="25" max="25" width="17.28515625" style="3" bestFit="1" customWidth="1"/>
    <col min="26" max="26" width="14.7109375" style="3" customWidth="1"/>
    <col min="27" max="27" width="16.7109375" style="3" customWidth="1"/>
    <col min="28" max="29" width="11.42578125" style="3" customWidth="1"/>
    <col min="30" max="30" width="13.28515625" style="3" customWidth="1"/>
    <col min="31" max="31" width="17" style="3" bestFit="1" customWidth="1"/>
    <col min="32" max="32" width="11" style="3" bestFit="1" customWidth="1"/>
    <col min="33" max="33" width="11.7109375" style="3" customWidth="1"/>
    <col min="34" max="34" width="16.85546875" style="3" customWidth="1"/>
    <col min="35" max="35" width="13.28515625" style="3" customWidth="1"/>
    <col min="36" max="36" width="11.42578125" style="3" customWidth="1"/>
    <col min="37" max="37" width="13.28515625" style="3" customWidth="1"/>
    <col min="38" max="38" width="14.5703125" style="3" customWidth="1"/>
    <col min="39" max="39" width="11.5703125" style="3" customWidth="1"/>
    <col min="40" max="40" width="13.5703125" style="3" customWidth="1"/>
    <col min="41" max="41" width="14.7109375" style="3" customWidth="1"/>
    <col min="42" max="42" width="13.7109375" style="3" customWidth="1"/>
    <col min="43" max="43" width="15.28515625" style="3" customWidth="1"/>
  </cols>
  <sheetData>
    <row r="1" spans="1:43" ht="15.75" thickBot="1">
      <c r="A1" s="7" t="s">
        <v>159</v>
      </c>
      <c r="B1" s="7"/>
      <c r="C1" s="6" t="str">
        <f>CONCATENATE("19-",'فهرست جداول'!E10,"-",MID('فهرست جداول'!A1, 58,10), "                  (میلیون ریال)")</f>
        <v>19-ارزش سرمایه‌گذاری کارگاه‏ها بر حسب نوع اموال سرمایه‌ای و استان-91 کل کشور                  (میلیون ریال)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</row>
    <row r="2" spans="1:43" ht="15.75" thickBot="1">
      <c r="A2" s="29" t="s">
        <v>128</v>
      </c>
      <c r="B2" s="29" t="s">
        <v>152</v>
      </c>
      <c r="C2" s="36" t="s">
        <v>110</v>
      </c>
      <c r="D2" s="37"/>
      <c r="E2" s="37"/>
      <c r="F2" s="37"/>
      <c r="G2" s="37"/>
      <c r="H2" s="37"/>
      <c r="I2" s="37"/>
      <c r="J2" s="37"/>
      <c r="K2" s="38"/>
      <c r="L2" s="36" t="s">
        <v>111</v>
      </c>
      <c r="M2" s="37"/>
      <c r="N2" s="37"/>
      <c r="O2" s="37"/>
      <c r="P2" s="37"/>
      <c r="Q2" s="37"/>
      <c r="R2" s="37"/>
      <c r="S2" s="38"/>
      <c r="T2" s="36" t="s">
        <v>112</v>
      </c>
      <c r="U2" s="37"/>
      <c r="V2" s="37"/>
      <c r="W2" s="37"/>
      <c r="X2" s="37"/>
      <c r="Y2" s="37"/>
      <c r="Z2" s="37"/>
      <c r="AA2" s="38"/>
      <c r="AB2" s="20" t="s">
        <v>113</v>
      </c>
      <c r="AC2" s="20"/>
      <c r="AD2" s="20"/>
      <c r="AE2" s="20"/>
      <c r="AF2" s="20"/>
      <c r="AG2" s="20"/>
      <c r="AH2" s="20"/>
      <c r="AI2" s="36" t="s">
        <v>114</v>
      </c>
      <c r="AJ2" s="37"/>
      <c r="AK2" s="37"/>
      <c r="AL2" s="37"/>
      <c r="AM2" s="37"/>
      <c r="AN2" s="37"/>
      <c r="AO2" s="37"/>
      <c r="AP2" s="37"/>
      <c r="AQ2" s="38"/>
    </row>
    <row r="3" spans="1:43" ht="37.5" customHeight="1" thickBot="1">
      <c r="A3" s="31"/>
      <c r="B3" s="31"/>
      <c r="C3" s="27" t="s">
        <v>2</v>
      </c>
      <c r="D3" s="27" t="s">
        <v>52</v>
      </c>
      <c r="E3" s="27" t="s">
        <v>53</v>
      </c>
      <c r="F3" s="27" t="s">
        <v>54</v>
      </c>
      <c r="G3" s="27" t="s">
        <v>55</v>
      </c>
      <c r="H3" s="27" t="s">
        <v>56</v>
      </c>
      <c r="I3" s="27" t="s">
        <v>57</v>
      </c>
      <c r="J3" s="27" t="s">
        <v>58</v>
      </c>
      <c r="K3" s="27" t="s">
        <v>59</v>
      </c>
      <c r="L3" s="27" t="s">
        <v>2</v>
      </c>
      <c r="M3" s="27" t="s">
        <v>52</v>
      </c>
      <c r="N3" s="27" t="s">
        <v>53</v>
      </c>
      <c r="O3" s="27" t="s">
        <v>54</v>
      </c>
      <c r="P3" s="27" t="s">
        <v>55</v>
      </c>
      <c r="Q3" s="27" t="s">
        <v>56</v>
      </c>
      <c r="R3" s="27" t="s">
        <v>58</v>
      </c>
      <c r="S3" s="27" t="s">
        <v>59</v>
      </c>
      <c r="T3" s="27" t="s">
        <v>60</v>
      </c>
      <c r="U3" s="27" t="s">
        <v>52</v>
      </c>
      <c r="V3" s="27" t="s">
        <v>53</v>
      </c>
      <c r="W3" s="27" t="s">
        <v>54</v>
      </c>
      <c r="X3" s="27" t="s">
        <v>55</v>
      </c>
      <c r="Y3" s="27" t="s">
        <v>56</v>
      </c>
      <c r="Z3" s="27" t="s">
        <v>58</v>
      </c>
      <c r="AA3" s="27" t="s">
        <v>59</v>
      </c>
      <c r="AB3" s="27" t="s">
        <v>2</v>
      </c>
      <c r="AC3" s="27" t="s">
        <v>52</v>
      </c>
      <c r="AD3" s="27" t="s">
        <v>53</v>
      </c>
      <c r="AE3" s="27" t="s">
        <v>54</v>
      </c>
      <c r="AF3" s="27" t="s">
        <v>55</v>
      </c>
      <c r="AG3" s="27" t="s">
        <v>56</v>
      </c>
      <c r="AH3" s="27" t="s">
        <v>59</v>
      </c>
      <c r="AI3" s="27" t="s">
        <v>2</v>
      </c>
      <c r="AJ3" s="27" t="s">
        <v>52</v>
      </c>
      <c r="AK3" s="27" t="s">
        <v>53</v>
      </c>
      <c r="AL3" s="27" t="s">
        <v>54</v>
      </c>
      <c r="AM3" s="27" t="s">
        <v>55</v>
      </c>
      <c r="AN3" s="27" t="s">
        <v>61</v>
      </c>
      <c r="AO3" s="27" t="s">
        <v>57</v>
      </c>
      <c r="AP3" s="27" t="s">
        <v>58</v>
      </c>
      <c r="AQ3" s="27" t="s">
        <v>59</v>
      </c>
    </row>
    <row r="4" spans="1:43">
      <c r="A4" s="5">
        <v>1391</v>
      </c>
      <c r="B4" s="5" t="s">
        <v>537</v>
      </c>
      <c r="C4" s="5">
        <v>113674354</v>
      </c>
      <c r="D4" s="5">
        <v>52473928</v>
      </c>
      <c r="E4" s="5">
        <v>6902783</v>
      </c>
      <c r="F4" s="5">
        <v>2375831</v>
      </c>
      <c r="G4" s="5">
        <v>3963150</v>
      </c>
      <c r="H4" s="5">
        <v>39521715</v>
      </c>
      <c r="I4" s="5">
        <v>7245898</v>
      </c>
      <c r="J4" s="5">
        <v>864771</v>
      </c>
      <c r="K4" s="5">
        <v>326279</v>
      </c>
      <c r="L4" s="5">
        <v>20731463</v>
      </c>
      <c r="M4" s="5">
        <v>18730034</v>
      </c>
      <c r="N4" s="5">
        <v>619906</v>
      </c>
      <c r="O4" s="5">
        <v>282817</v>
      </c>
      <c r="P4" s="5">
        <v>400847</v>
      </c>
      <c r="Q4" s="5">
        <v>531711</v>
      </c>
      <c r="R4" s="5">
        <v>49125</v>
      </c>
      <c r="S4" s="5">
        <v>117023</v>
      </c>
      <c r="T4" s="5">
        <v>9436148</v>
      </c>
      <c r="U4" s="5">
        <v>7246115</v>
      </c>
      <c r="V4" s="5">
        <v>228760</v>
      </c>
      <c r="W4" s="5">
        <v>65227</v>
      </c>
      <c r="X4" s="5">
        <v>116190</v>
      </c>
      <c r="Y4" s="5">
        <v>1758376</v>
      </c>
      <c r="Z4" s="5">
        <v>14510</v>
      </c>
      <c r="AA4" s="5">
        <v>6970</v>
      </c>
      <c r="AB4" s="5">
        <v>7733988</v>
      </c>
      <c r="AC4" s="5">
        <v>4165833</v>
      </c>
      <c r="AD4" s="5">
        <v>257522</v>
      </c>
      <c r="AE4" s="5">
        <v>121375</v>
      </c>
      <c r="AF4" s="5">
        <v>329658</v>
      </c>
      <c r="AG4" s="5">
        <v>2836927</v>
      </c>
      <c r="AH4" s="5">
        <v>22673</v>
      </c>
      <c r="AI4" s="5">
        <v>7155962</v>
      </c>
      <c r="AJ4" s="5">
        <v>2358319</v>
      </c>
      <c r="AK4" s="5">
        <v>261920</v>
      </c>
      <c r="AL4" s="5">
        <v>116533</v>
      </c>
      <c r="AM4" s="5">
        <v>582030</v>
      </c>
      <c r="AN4" s="5">
        <v>1912606</v>
      </c>
      <c r="AO4" s="5">
        <v>1907291</v>
      </c>
      <c r="AP4" s="5">
        <v>8250</v>
      </c>
      <c r="AQ4" s="5">
        <v>9011</v>
      </c>
    </row>
    <row r="5" spans="1:43">
      <c r="A5" s="5">
        <v>1391</v>
      </c>
      <c r="B5" s="5" t="s">
        <v>538</v>
      </c>
      <c r="C5" s="5">
        <v>4427274</v>
      </c>
      <c r="D5" s="5">
        <v>2473255</v>
      </c>
      <c r="E5" s="5">
        <v>243198</v>
      </c>
      <c r="F5" s="5">
        <v>77216</v>
      </c>
      <c r="G5" s="5">
        <v>181888</v>
      </c>
      <c r="H5" s="5">
        <v>751877</v>
      </c>
      <c r="I5" s="5">
        <v>673636</v>
      </c>
      <c r="J5" s="5">
        <v>14597</v>
      </c>
      <c r="K5" s="5">
        <v>11608</v>
      </c>
      <c r="L5" s="5">
        <v>1402869</v>
      </c>
      <c r="M5" s="5">
        <v>1277017</v>
      </c>
      <c r="N5" s="5">
        <v>45942</v>
      </c>
      <c r="O5" s="5">
        <v>11035</v>
      </c>
      <c r="P5" s="5">
        <v>37400</v>
      </c>
      <c r="Q5" s="5">
        <v>20858</v>
      </c>
      <c r="R5" s="5">
        <v>4533</v>
      </c>
      <c r="S5" s="5">
        <v>6083</v>
      </c>
      <c r="T5" s="5">
        <v>379833</v>
      </c>
      <c r="U5" s="5">
        <v>289226</v>
      </c>
      <c r="V5" s="5">
        <v>5254</v>
      </c>
      <c r="W5" s="5">
        <v>634</v>
      </c>
      <c r="X5" s="5">
        <v>3087</v>
      </c>
      <c r="Y5" s="5">
        <v>81395</v>
      </c>
      <c r="Z5" s="5">
        <v>41</v>
      </c>
      <c r="AA5" s="5">
        <v>196</v>
      </c>
      <c r="AB5" s="5">
        <v>222309</v>
      </c>
      <c r="AC5" s="5">
        <v>108353</v>
      </c>
      <c r="AD5" s="5">
        <v>4625</v>
      </c>
      <c r="AE5" s="5">
        <v>2022</v>
      </c>
      <c r="AF5" s="5">
        <v>6203</v>
      </c>
      <c r="AG5" s="5">
        <v>101037</v>
      </c>
      <c r="AH5" s="5">
        <v>70</v>
      </c>
      <c r="AI5" s="5">
        <v>542676</v>
      </c>
      <c r="AJ5" s="5">
        <v>60599</v>
      </c>
      <c r="AK5" s="5">
        <v>4072</v>
      </c>
      <c r="AL5" s="5">
        <v>4780</v>
      </c>
      <c r="AM5" s="5">
        <v>10640</v>
      </c>
      <c r="AN5" s="5">
        <v>61505</v>
      </c>
      <c r="AO5" s="5">
        <v>396289</v>
      </c>
      <c r="AP5" s="5">
        <v>3411</v>
      </c>
      <c r="AQ5" s="5">
        <v>1380</v>
      </c>
    </row>
    <row r="6" spans="1:43">
      <c r="A6" s="5">
        <v>1391</v>
      </c>
      <c r="B6" s="5" t="s">
        <v>539</v>
      </c>
      <c r="C6" s="5">
        <v>1004503</v>
      </c>
      <c r="D6" s="5">
        <v>376571</v>
      </c>
      <c r="E6" s="5">
        <v>38717</v>
      </c>
      <c r="F6" s="5">
        <v>32147</v>
      </c>
      <c r="G6" s="5">
        <v>309241</v>
      </c>
      <c r="H6" s="5">
        <v>199903</v>
      </c>
      <c r="I6" s="5">
        <v>38472</v>
      </c>
      <c r="J6" s="5">
        <v>2361</v>
      </c>
      <c r="K6" s="5">
        <v>7091</v>
      </c>
      <c r="L6" s="5">
        <v>120569</v>
      </c>
      <c r="M6" s="5">
        <v>106417</v>
      </c>
      <c r="N6" s="5">
        <v>1246</v>
      </c>
      <c r="O6" s="5">
        <v>2354</v>
      </c>
      <c r="P6" s="5">
        <v>4480</v>
      </c>
      <c r="Q6" s="5">
        <v>2395</v>
      </c>
      <c r="R6" s="5">
        <v>27</v>
      </c>
      <c r="S6" s="5">
        <v>3650</v>
      </c>
      <c r="T6" s="5">
        <v>154398</v>
      </c>
      <c r="U6" s="5">
        <v>124468</v>
      </c>
      <c r="V6" s="5">
        <v>974</v>
      </c>
      <c r="W6" s="5">
        <v>1216</v>
      </c>
      <c r="X6" s="5">
        <v>3434</v>
      </c>
      <c r="Y6" s="5">
        <v>24300</v>
      </c>
      <c r="Z6" s="5">
        <v>0</v>
      </c>
      <c r="AA6" s="5">
        <v>5</v>
      </c>
      <c r="AB6" s="5">
        <v>127586</v>
      </c>
      <c r="AC6" s="5">
        <v>90047</v>
      </c>
      <c r="AD6" s="5">
        <v>5459</v>
      </c>
      <c r="AE6" s="5">
        <v>933</v>
      </c>
      <c r="AF6" s="5">
        <v>3140</v>
      </c>
      <c r="AG6" s="5">
        <v>27952</v>
      </c>
      <c r="AH6" s="5">
        <v>55</v>
      </c>
      <c r="AI6" s="5">
        <v>50220</v>
      </c>
      <c r="AJ6" s="5">
        <v>15260</v>
      </c>
      <c r="AK6" s="5">
        <v>90</v>
      </c>
      <c r="AL6" s="5">
        <v>133</v>
      </c>
      <c r="AM6" s="5">
        <v>4750</v>
      </c>
      <c r="AN6" s="5">
        <v>12728</v>
      </c>
      <c r="AO6" s="5">
        <v>16563</v>
      </c>
      <c r="AP6" s="5">
        <v>0</v>
      </c>
      <c r="AQ6" s="5">
        <v>697</v>
      </c>
    </row>
    <row r="7" spans="1:43">
      <c r="A7" s="5">
        <v>1391</v>
      </c>
      <c r="B7" s="5" t="s">
        <v>540</v>
      </c>
      <c r="C7" s="5">
        <v>238829</v>
      </c>
      <c r="D7" s="5">
        <v>128048</v>
      </c>
      <c r="E7" s="5">
        <v>4917</v>
      </c>
      <c r="F7" s="5">
        <v>6822</v>
      </c>
      <c r="G7" s="5">
        <v>5207</v>
      </c>
      <c r="H7" s="5">
        <v>53775</v>
      </c>
      <c r="I7" s="5">
        <v>39069</v>
      </c>
      <c r="J7" s="5">
        <v>361</v>
      </c>
      <c r="K7" s="5">
        <v>629</v>
      </c>
      <c r="L7" s="5">
        <v>84610</v>
      </c>
      <c r="M7" s="5">
        <v>82448</v>
      </c>
      <c r="N7" s="5">
        <v>879</v>
      </c>
      <c r="O7" s="5">
        <v>174</v>
      </c>
      <c r="P7" s="5">
        <v>730</v>
      </c>
      <c r="Q7" s="5">
        <v>0</v>
      </c>
      <c r="R7" s="5">
        <v>65</v>
      </c>
      <c r="S7" s="5">
        <v>315</v>
      </c>
      <c r="T7" s="5">
        <v>69573</v>
      </c>
      <c r="U7" s="5">
        <v>65907</v>
      </c>
      <c r="V7" s="5">
        <v>233</v>
      </c>
      <c r="W7" s="5">
        <v>153</v>
      </c>
      <c r="X7" s="5">
        <v>624</v>
      </c>
      <c r="Y7" s="5">
        <v>2629</v>
      </c>
      <c r="Z7" s="5">
        <v>22</v>
      </c>
      <c r="AA7" s="5">
        <v>4</v>
      </c>
      <c r="AB7" s="5">
        <v>17062</v>
      </c>
      <c r="AC7" s="5">
        <v>13151</v>
      </c>
      <c r="AD7" s="5">
        <v>550</v>
      </c>
      <c r="AE7" s="5">
        <v>49</v>
      </c>
      <c r="AF7" s="5">
        <v>2099</v>
      </c>
      <c r="AG7" s="5">
        <v>1119</v>
      </c>
      <c r="AH7" s="5">
        <v>93</v>
      </c>
      <c r="AI7" s="5">
        <v>9472</v>
      </c>
      <c r="AJ7" s="5">
        <v>4055</v>
      </c>
      <c r="AK7" s="5">
        <v>146</v>
      </c>
      <c r="AL7" s="5">
        <v>24</v>
      </c>
      <c r="AM7" s="5">
        <v>906</v>
      </c>
      <c r="AN7" s="5">
        <v>2507</v>
      </c>
      <c r="AO7" s="5">
        <v>1774</v>
      </c>
      <c r="AP7" s="5">
        <v>60</v>
      </c>
      <c r="AQ7" s="5">
        <v>0</v>
      </c>
    </row>
    <row r="8" spans="1:43">
      <c r="A8" s="5">
        <v>1391</v>
      </c>
      <c r="B8" s="5" t="s">
        <v>541</v>
      </c>
      <c r="C8" s="5">
        <v>9494436</v>
      </c>
      <c r="D8" s="5">
        <v>7035912</v>
      </c>
      <c r="E8" s="5">
        <v>307876</v>
      </c>
      <c r="F8" s="5">
        <v>175442</v>
      </c>
      <c r="G8" s="5">
        <v>161998</v>
      </c>
      <c r="H8" s="5">
        <v>1408314</v>
      </c>
      <c r="I8" s="5">
        <v>350603</v>
      </c>
      <c r="J8" s="5">
        <v>23937</v>
      </c>
      <c r="K8" s="5">
        <v>30355</v>
      </c>
      <c r="L8" s="5">
        <v>3420073</v>
      </c>
      <c r="M8" s="5">
        <v>3335006</v>
      </c>
      <c r="N8" s="5">
        <v>38366</v>
      </c>
      <c r="O8" s="5">
        <v>6169</v>
      </c>
      <c r="P8" s="5">
        <v>18658</v>
      </c>
      <c r="Q8" s="5">
        <v>12781</v>
      </c>
      <c r="R8" s="5">
        <v>837</v>
      </c>
      <c r="S8" s="5">
        <v>8255</v>
      </c>
      <c r="T8" s="5">
        <v>849241</v>
      </c>
      <c r="U8" s="5">
        <v>683489</v>
      </c>
      <c r="V8" s="5">
        <v>25247</v>
      </c>
      <c r="W8" s="5">
        <v>2478</v>
      </c>
      <c r="X8" s="5">
        <v>9316</v>
      </c>
      <c r="Y8" s="5">
        <v>128547</v>
      </c>
      <c r="Z8" s="5">
        <v>155</v>
      </c>
      <c r="AA8" s="5">
        <v>9</v>
      </c>
      <c r="AB8" s="5">
        <v>1123479</v>
      </c>
      <c r="AC8" s="5">
        <v>697166</v>
      </c>
      <c r="AD8" s="5">
        <v>13333</v>
      </c>
      <c r="AE8" s="5">
        <v>6778</v>
      </c>
      <c r="AF8" s="5">
        <v>28909</v>
      </c>
      <c r="AG8" s="5">
        <v>377204</v>
      </c>
      <c r="AH8" s="5">
        <v>89</v>
      </c>
      <c r="AI8" s="5">
        <v>312302</v>
      </c>
      <c r="AJ8" s="5">
        <v>133549</v>
      </c>
      <c r="AK8" s="5">
        <v>18240</v>
      </c>
      <c r="AL8" s="5">
        <v>9388</v>
      </c>
      <c r="AM8" s="5">
        <v>41962</v>
      </c>
      <c r="AN8" s="5">
        <v>32870</v>
      </c>
      <c r="AO8" s="5">
        <v>75435</v>
      </c>
      <c r="AP8" s="5">
        <v>159</v>
      </c>
      <c r="AQ8" s="5">
        <v>699</v>
      </c>
    </row>
    <row r="9" spans="1:43">
      <c r="A9" s="5">
        <v>1391</v>
      </c>
      <c r="B9" s="5" t="s">
        <v>542</v>
      </c>
      <c r="C9" s="5">
        <v>5696449</v>
      </c>
      <c r="D9" s="5">
        <v>3379735</v>
      </c>
      <c r="E9" s="5">
        <v>268752</v>
      </c>
      <c r="F9" s="5">
        <v>293186</v>
      </c>
      <c r="G9" s="5">
        <v>151098</v>
      </c>
      <c r="H9" s="5">
        <v>1016146</v>
      </c>
      <c r="I9" s="5">
        <v>427721</v>
      </c>
      <c r="J9" s="5">
        <v>144980</v>
      </c>
      <c r="K9" s="5">
        <v>14830</v>
      </c>
      <c r="L9" s="5">
        <v>812650</v>
      </c>
      <c r="M9" s="5">
        <v>752232</v>
      </c>
      <c r="N9" s="5">
        <v>21625</v>
      </c>
      <c r="O9" s="5">
        <v>9878</v>
      </c>
      <c r="P9" s="5">
        <v>2314</v>
      </c>
      <c r="Q9" s="5">
        <v>21310</v>
      </c>
      <c r="R9" s="5">
        <v>378</v>
      </c>
      <c r="S9" s="5">
        <v>4913</v>
      </c>
      <c r="T9" s="5">
        <v>324961</v>
      </c>
      <c r="U9" s="5">
        <v>204279</v>
      </c>
      <c r="V9" s="5">
        <v>29465</v>
      </c>
      <c r="W9" s="5">
        <v>2177</v>
      </c>
      <c r="X9" s="5">
        <v>8847</v>
      </c>
      <c r="Y9" s="5">
        <v>70002</v>
      </c>
      <c r="Z9" s="5">
        <v>10050</v>
      </c>
      <c r="AA9" s="5">
        <v>140</v>
      </c>
      <c r="AB9" s="5">
        <v>308465</v>
      </c>
      <c r="AC9" s="5">
        <v>198632</v>
      </c>
      <c r="AD9" s="5">
        <v>11973</v>
      </c>
      <c r="AE9" s="5">
        <v>7828</v>
      </c>
      <c r="AF9" s="5">
        <v>29298</v>
      </c>
      <c r="AG9" s="5">
        <v>60571</v>
      </c>
      <c r="AH9" s="5">
        <v>162</v>
      </c>
      <c r="AI9" s="5">
        <v>513485</v>
      </c>
      <c r="AJ9" s="5">
        <v>260911</v>
      </c>
      <c r="AK9" s="5">
        <v>1911</v>
      </c>
      <c r="AL9" s="5">
        <v>22468</v>
      </c>
      <c r="AM9" s="5">
        <v>32940</v>
      </c>
      <c r="AN9" s="5">
        <v>144981</v>
      </c>
      <c r="AO9" s="5">
        <v>49889</v>
      </c>
      <c r="AP9" s="5">
        <v>52</v>
      </c>
      <c r="AQ9" s="5">
        <v>335</v>
      </c>
    </row>
    <row r="10" spans="1:43">
      <c r="A10" s="5">
        <v>1391</v>
      </c>
      <c r="B10" s="5" t="s">
        <v>543</v>
      </c>
      <c r="C10" s="5">
        <v>86790</v>
      </c>
      <c r="D10" s="5">
        <v>40584</v>
      </c>
      <c r="E10" s="5">
        <v>1710</v>
      </c>
      <c r="F10" s="5">
        <v>2195</v>
      </c>
      <c r="G10" s="5">
        <v>3722</v>
      </c>
      <c r="H10" s="5">
        <v>35177</v>
      </c>
      <c r="I10" s="5">
        <v>2760</v>
      </c>
      <c r="J10" s="5">
        <v>73</v>
      </c>
      <c r="K10" s="5">
        <v>570</v>
      </c>
      <c r="L10" s="5">
        <v>14491</v>
      </c>
      <c r="M10" s="5">
        <v>13139</v>
      </c>
      <c r="N10" s="5">
        <v>11</v>
      </c>
      <c r="O10" s="5">
        <v>632</v>
      </c>
      <c r="P10" s="5">
        <v>0</v>
      </c>
      <c r="Q10" s="5">
        <v>338</v>
      </c>
      <c r="R10" s="5">
        <v>31</v>
      </c>
      <c r="S10" s="5">
        <v>341</v>
      </c>
      <c r="T10" s="5">
        <v>14524</v>
      </c>
      <c r="U10" s="5">
        <v>12594</v>
      </c>
      <c r="V10" s="5">
        <v>399</v>
      </c>
      <c r="W10" s="5">
        <v>0</v>
      </c>
      <c r="X10" s="5">
        <v>832</v>
      </c>
      <c r="Y10" s="5">
        <v>699</v>
      </c>
      <c r="Z10" s="5">
        <v>0</v>
      </c>
      <c r="AA10" s="5">
        <v>0</v>
      </c>
      <c r="AB10" s="5">
        <v>12328</v>
      </c>
      <c r="AC10" s="5">
        <v>10653</v>
      </c>
      <c r="AD10" s="5">
        <v>367</v>
      </c>
      <c r="AE10" s="5">
        <v>0</v>
      </c>
      <c r="AF10" s="5">
        <v>408</v>
      </c>
      <c r="AG10" s="5">
        <v>900</v>
      </c>
      <c r="AH10" s="5">
        <v>0</v>
      </c>
      <c r="AI10" s="5">
        <v>161</v>
      </c>
      <c r="AJ10" s="5">
        <v>0</v>
      </c>
      <c r="AK10" s="5">
        <v>13</v>
      </c>
      <c r="AL10" s="5">
        <v>0</v>
      </c>
      <c r="AM10" s="5">
        <v>148</v>
      </c>
      <c r="AN10" s="5">
        <v>0</v>
      </c>
      <c r="AO10" s="5">
        <v>0</v>
      </c>
      <c r="AP10" s="5">
        <v>0</v>
      </c>
      <c r="AQ10" s="5">
        <v>0</v>
      </c>
    </row>
    <row r="11" spans="1:43">
      <c r="A11" s="5">
        <v>1391</v>
      </c>
      <c r="B11" s="5" t="s">
        <v>544</v>
      </c>
      <c r="C11" s="5">
        <v>5282794</v>
      </c>
      <c r="D11" s="5">
        <v>2381352</v>
      </c>
      <c r="E11" s="5">
        <v>573337</v>
      </c>
      <c r="F11" s="5">
        <v>89861</v>
      </c>
      <c r="G11" s="5">
        <v>459211</v>
      </c>
      <c r="H11" s="5">
        <v>1086826</v>
      </c>
      <c r="I11" s="5">
        <v>680616</v>
      </c>
      <c r="J11" s="5">
        <v>4843</v>
      </c>
      <c r="K11" s="5">
        <v>6748</v>
      </c>
      <c r="L11" s="5">
        <v>1509153</v>
      </c>
      <c r="M11" s="5">
        <v>1201773</v>
      </c>
      <c r="N11" s="5">
        <v>120350</v>
      </c>
      <c r="O11" s="5">
        <v>46000</v>
      </c>
      <c r="P11" s="5">
        <v>104196</v>
      </c>
      <c r="Q11" s="5">
        <v>25442</v>
      </c>
      <c r="R11" s="5">
        <v>4639</v>
      </c>
      <c r="S11" s="5">
        <v>6753</v>
      </c>
      <c r="T11" s="5">
        <v>210468</v>
      </c>
      <c r="U11" s="5">
        <v>179584</v>
      </c>
      <c r="V11" s="5">
        <v>336</v>
      </c>
      <c r="W11" s="5">
        <v>1511</v>
      </c>
      <c r="X11" s="5">
        <v>3396</v>
      </c>
      <c r="Y11" s="5">
        <v>25113</v>
      </c>
      <c r="Z11" s="5">
        <v>0</v>
      </c>
      <c r="AA11" s="5">
        <v>528</v>
      </c>
      <c r="AB11" s="5">
        <v>266248</v>
      </c>
      <c r="AC11" s="5">
        <v>164772</v>
      </c>
      <c r="AD11" s="5">
        <v>1690</v>
      </c>
      <c r="AE11" s="5">
        <v>3354</v>
      </c>
      <c r="AF11" s="5">
        <v>19861</v>
      </c>
      <c r="AG11" s="5">
        <v>56465</v>
      </c>
      <c r="AH11" s="5">
        <v>20106</v>
      </c>
      <c r="AI11" s="5">
        <v>425815</v>
      </c>
      <c r="AJ11" s="5">
        <v>3934</v>
      </c>
      <c r="AK11" s="5">
        <v>327</v>
      </c>
      <c r="AL11" s="5">
        <v>1715</v>
      </c>
      <c r="AM11" s="5">
        <v>2292</v>
      </c>
      <c r="AN11" s="5">
        <v>398914</v>
      </c>
      <c r="AO11" s="5">
        <v>18529</v>
      </c>
      <c r="AP11" s="5">
        <v>103</v>
      </c>
      <c r="AQ11" s="5">
        <v>0</v>
      </c>
    </row>
    <row r="12" spans="1:43">
      <c r="A12" s="5">
        <v>1391</v>
      </c>
      <c r="B12" s="5" t="s">
        <v>545</v>
      </c>
      <c r="C12" s="5">
        <v>23058314</v>
      </c>
      <c r="D12" s="5">
        <v>7184580</v>
      </c>
      <c r="E12" s="5">
        <v>765721</v>
      </c>
      <c r="F12" s="5">
        <v>448814</v>
      </c>
      <c r="G12" s="5">
        <v>585275</v>
      </c>
      <c r="H12" s="5">
        <v>11909058</v>
      </c>
      <c r="I12" s="5">
        <v>2077456</v>
      </c>
      <c r="J12" s="5">
        <v>32977</v>
      </c>
      <c r="K12" s="5">
        <v>54434</v>
      </c>
      <c r="L12" s="5">
        <v>2050228</v>
      </c>
      <c r="M12" s="5">
        <v>1629069</v>
      </c>
      <c r="N12" s="5">
        <v>98775</v>
      </c>
      <c r="O12" s="5">
        <v>52171</v>
      </c>
      <c r="P12" s="5">
        <v>50179</v>
      </c>
      <c r="Q12" s="5">
        <v>203771</v>
      </c>
      <c r="R12" s="5">
        <v>2211</v>
      </c>
      <c r="S12" s="5">
        <v>14053</v>
      </c>
      <c r="T12" s="5">
        <v>1070040</v>
      </c>
      <c r="U12" s="5">
        <v>926357</v>
      </c>
      <c r="V12" s="5">
        <v>22777</v>
      </c>
      <c r="W12" s="5">
        <v>21455</v>
      </c>
      <c r="X12" s="5">
        <v>10448</v>
      </c>
      <c r="Y12" s="5">
        <v>86907</v>
      </c>
      <c r="Z12" s="5">
        <v>1757</v>
      </c>
      <c r="AA12" s="5">
        <v>339</v>
      </c>
      <c r="AB12" s="5">
        <v>1529437</v>
      </c>
      <c r="AC12" s="5">
        <v>800583</v>
      </c>
      <c r="AD12" s="5">
        <v>49796</v>
      </c>
      <c r="AE12" s="5">
        <v>29430</v>
      </c>
      <c r="AF12" s="5">
        <v>50960</v>
      </c>
      <c r="AG12" s="5">
        <v>598341</v>
      </c>
      <c r="AH12" s="5">
        <v>328</v>
      </c>
      <c r="AI12" s="5">
        <v>1372936</v>
      </c>
      <c r="AJ12" s="5">
        <v>451401</v>
      </c>
      <c r="AK12" s="5">
        <v>114020</v>
      </c>
      <c r="AL12" s="5">
        <v>34443</v>
      </c>
      <c r="AM12" s="5">
        <v>137112</v>
      </c>
      <c r="AN12" s="5">
        <v>425383</v>
      </c>
      <c r="AO12" s="5">
        <v>206132</v>
      </c>
      <c r="AP12" s="5">
        <v>1902</v>
      </c>
      <c r="AQ12" s="5">
        <v>2544</v>
      </c>
    </row>
    <row r="13" spans="1:43">
      <c r="A13" s="5">
        <v>1391</v>
      </c>
      <c r="B13" s="5" t="s">
        <v>546</v>
      </c>
      <c r="C13" s="5">
        <v>551161</v>
      </c>
      <c r="D13" s="5">
        <v>317357</v>
      </c>
      <c r="E13" s="5">
        <v>23949</v>
      </c>
      <c r="F13" s="5">
        <v>8678</v>
      </c>
      <c r="G13" s="5">
        <v>19097</v>
      </c>
      <c r="H13" s="5">
        <v>110362</v>
      </c>
      <c r="I13" s="5">
        <v>69297</v>
      </c>
      <c r="J13" s="5">
        <v>1467</v>
      </c>
      <c r="K13" s="5">
        <v>955</v>
      </c>
      <c r="L13" s="5">
        <v>120166</v>
      </c>
      <c r="M13" s="5">
        <v>114415</v>
      </c>
      <c r="N13" s="5">
        <v>2911</v>
      </c>
      <c r="O13" s="5">
        <v>1128</v>
      </c>
      <c r="P13" s="5">
        <v>765</v>
      </c>
      <c r="Q13" s="5">
        <v>795</v>
      </c>
      <c r="R13" s="5">
        <v>103</v>
      </c>
      <c r="S13" s="5">
        <v>47</v>
      </c>
      <c r="T13" s="5">
        <v>79043</v>
      </c>
      <c r="U13" s="5">
        <v>74922</v>
      </c>
      <c r="V13" s="5">
        <v>16</v>
      </c>
      <c r="W13" s="5">
        <v>32</v>
      </c>
      <c r="X13" s="5">
        <v>18</v>
      </c>
      <c r="Y13" s="5">
        <v>3927</v>
      </c>
      <c r="Z13" s="5">
        <v>128</v>
      </c>
      <c r="AA13" s="5">
        <v>0</v>
      </c>
      <c r="AB13" s="5">
        <v>70091</v>
      </c>
      <c r="AC13" s="5">
        <v>42601</v>
      </c>
      <c r="AD13" s="5">
        <v>744</v>
      </c>
      <c r="AE13" s="5">
        <v>1238</v>
      </c>
      <c r="AF13" s="5">
        <v>4844</v>
      </c>
      <c r="AG13" s="5">
        <v>20663</v>
      </c>
      <c r="AH13" s="5">
        <v>0</v>
      </c>
      <c r="AI13" s="5">
        <v>152493</v>
      </c>
      <c r="AJ13" s="5">
        <v>42735</v>
      </c>
      <c r="AK13" s="5">
        <v>9658</v>
      </c>
      <c r="AL13" s="5">
        <v>6942</v>
      </c>
      <c r="AM13" s="5">
        <v>4469</v>
      </c>
      <c r="AN13" s="5">
        <v>70727</v>
      </c>
      <c r="AO13" s="5">
        <v>17960</v>
      </c>
      <c r="AP13" s="5">
        <v>0</v>
      </c>
      <c r="AQ13" s="5">
        <v>2</v>
      </c>
    </row>
    <row r="14" spans="1:43">
      <c r="A14" s="5">
        <v>1391</v>
      </c>
      <c r="B14" s="5" t="s">
        <v>547</v>
      </c>
      <c r="C14" s="5">
        <v>432971</v>
      </c>
      <c r="D14" s="5">
        <v>348563</v>
      </c>
      <c r="E14" s="5">
        <v>15012</v>
      </c>
      <c r="F14" s="5">
        <v>6952</v>
      </c>
      <c r="G14" s="5">
        <v>8299</v>
      </c>
      <c r="H14" s="5">
        <v>46981</v>
      </c>
      <c r="I14" s="5">
        <v>5393</v>
      </c>
      <c r="J14" s="5">
        <v>676</v>
      </c>
      <c r="K14" s="5">
        <v>1095</v>
      </c>
      <c r="L14" s="5">
        <v>9957</v>
      </c>
      <c r="M14" s="5">
        <v>8314</v>
      </c>
      <c r="N14" s="5">
        <v>625</v>
      </c>
      <c r="O14" s="5">
        <v>375</v>
      </c>
      <c r="P14" s="5">
        <v>112</v>
      </c>
      <c r="Q14" s="5">
        <v>0</v>
      </c>
      <c r="R14" s="5">
        <v>71</v>
      </c>
      <c r="S14" s="5">
        <v>461</v>
      </c>
      <c r="T14" s="5">
        <v>48778</v>
      </c>
      <c r="U14" s="5">
        <v>38007</v>
      </c>
      <c r="V14" s="5">
        <v>1295</v>
      </c>
      <c r="W14" s="5">
        <v>115</v>
      </c>
      <c r="X14" s="5">
        <v>1855</v>
      </c>
      <c r="Y14" s="5">
        <v>7424</v>
      </c>
      <c r="Z14" s="5">
        <v>52</v>
      </c>
      <c r="AA14" s="5">
        <v>30</v>
      </c>
      <c r="AB14" s="5">
        <v>26812</v>
      </c>
      <c r="AC14" s="5">
        <v>13728</v>
      </c>
      <c r="AD14" s="5">
        <v>3587</v>
      </c>
      <c r="AE14" s="5">
        <v>29</v>
      </c>
      <c r="AF14" s="5">
        <v>936</v>
      </c>
      <c r="AG14" s="5">
        <v>8532</v>
      </c>
      <c r="AH14" s="5">
        <v>0</v>
      </c>
      <c r="AI14" s="5">
        <v>7229</v>
      </c>
      <c r="AJ14" s="5">
        <v>0</v>
      </c>
      <c r="AK14" s="5">
        <v>1</v>
      </c>
      <c r="AL14" s="5">
        <v>65</v>
      </c>
      <c r="AM14" s="5">
        <v>611</v>
      </c>
      <c r="AN14" s="5">
        <v>302</v>
      </c>
      <c r="AO14" s="5">
        <v>6250</v>
      </c>
      <c r="AP14" s="5">
        <v>0</v>
      </c>
      <c r="AQ14" s="5">
        <v>0</v>
      </c>
    </row>
    <row r="15" spans="1:43">
      <c r="A15" s="5">
        <v>1391</v>
      </c>
      <c r="B15" s="5" t="s">
        <v>548</v>
      </c>
      <c r="C15" s="5">
        <v>3475731</v>
      </c>
      <c r="D15" s="5">
        <v>1477115</v>
      </c>
      <c r="E15" s="5">
        <v>165233</v>
      </c>
      <c r="F15" s="5">
        <v>89483</v>
      </c>
      <c r="G15" s="5">
        <v>128615</v>
      </c>
      <c r="H15" s="5">
        <v>1279092</v>
      </c>
      <c r="I15" s="5">
        <v>269840</v>
      </c>
      <c r="J15" s="5">
        <v>44328</v>
      </c>
      <c r="K15" s="5">
        <v>22025</v>
      </c>
      <c r="L15" s="5">
        <v>704309</v>
      </c>
      <c r="M15" s="5">
        <v>607458</v>
      </c>
      <c r="N15" s="5">
        <v>5202</v>
      </c>
      <c r="O15" s="5">
        <v>4853</v>
      </c>
      <c r="P15" s="5">
        <v>31293</v>
      </c>
      <c r="Q15" s="5">
        <v>13970</v>
      </c>
      <c r="R15" s="5">
        <v>28039</v>
      </c>
      <c r="S15" s="5">
        <v>13494</v>
      </c>
      <c r="T15" s="5">
        <v>319068</v>
      </c>
      <c r="U15" s="5">
        <v>244641</v>
      </c>
      <c r="V15" s="5">
        <v>11176</v>
      </c>
      <c r="W15" s="5">
        <v>2691</v>
      </c>
      <c r="X15" s="5">
        <v>4468</v>
      </c>
      <c r="Y15" s="5">
        <v>55388</v>
      </c>
      <c r="Z15" s="5">
        <v>409</v>
      </c>
      <c r="AA15" s="5">
        <v>294</v>
      </c>
      <c r="AB15" s="5">
        <v>306441</v>
      </c>
      <c r="AC15" s="5">
        <v>194144</v>
      </c>
      <c r="AD15" s="5">
        <v>14627</v>
      </c>
      <c r="AE15" s="5">
        <v>6400</v>
      </c>
      <c r="AF15" s="5">
        <v>11090</v>
      </c>
      <c r="AG15" s="5">
        <v>80028</v>
      </c>
      <c r="AH15" s="5">
        <v>152</v>
      </c>
      <c r="AI15" s="5">
        <v>640957</v>
      </c>
      <c r="AJ15" s="5">
        <v>270490</v>
      </c>
      <c r="AK15" s="5">
        <v>4633</v>
      </c>
      <c r="AL15" s="5">
        <v>3515</v>
      </c>
      <c r="AM15" s="5">
        <v>25346</v>
      </c>
      <c r="AN15" s="5">
        <v>82307</v>
      </c>
      <c r="AO15" s="5">
        <v>254647</v>
      </c>
      <c r="AP15" s="5">
        <v>6</v>
      </c>
      <c r="AQ15" s="5">
        <v>13</v>
      </c>
    </row>
    <row r="16" spans="1:43">
      <c r="A16" s="5">
        <v>1391</v>
      </c>
      <c r="B16" s="5" t="s">
        <v>549</v>
      </c>
      <c r="C16" s="5">
        <v>428480</v>
      </c>
      <c r="D16" s="5">
        <v>199033</v>
      </c>
      <c r="E16" s="5">
        <v>37066</v>
      </c>
      <c r="F16" s="5">
        <v>18522</v>
      </c>
      <c r="G16" s="5">
        <v>9428</v>
      </c>
      <c r="H16" s="5">
        <v>157384</v>
      </c>
      <c r="I16" s="5">
        <v>4113</v>
      </c>
      <c r="J16" s="5">
        <v>1243</v>
      </c>
      <c r="K16" s="5">
        <v>1691</v>
      </c>
      <c r="L16" s="5">
        <v>66980</v>
      </c>
      <c r="M16" s="5">
        <v>58964</v>
      </c>
      <c r="N16" s="5">
        <v>5980</v>
      </c>
      <c r="O16" s="5">
        <v>1310</v>
      </c>
      <c r="P16" s="5">
        <v>4</v>
      </c>
      <c r="Q16" s="5">
        <v>0</v>
      </c>
      <c r="R16" s="5">
        <v>0</v>
      </c>
      <c r="S16" s="5">
        <v>722</v>
      </c>
      <c r="T16" s="5">
        <v>195335</v>
      </c>
      <c r="U16" s="5">
        <v>166627</v>
      </c>
      <c r="V16" s="5">
        <v>644</v>
      </c>
      <c r="W16" s="5">
        <v>341</v>
      </c>
      <c r="X16" s="5">
        <v>6405</v>
      </c>
      <c r="Y16" s="5">
        <v>21319</v>
      </c>
      <c r="Z16" s="5">
        <v>0</v>
      </c>
      <c r="AA16" s="5">
        <v>0</v>
      </c>
      <c r="AB16" s="5">
        <v>20993</v>
      </c>
      <c r="AC16" s="5">
        <v>11064</v>
      </c>
      <c r="AD16" s="5">
        <v>1570</v>
      </c>
      <c r="AE16" s="5">
        <v>148</v>
      </c>
      <c r="AF16" s="5">
        <v>2989</v>
      </c>
      <c r="AG16" s="5">
        <v>5203</v>
      </c>
      <c r="AH16" s="5">
        <v>19</v>
      </c>
      <c r="AI16" s="5">
        <v>22560</v>
      </c>
      <c r="AJ16" s="5">
        <v>4183</v>
      </c>
      <c r="AK16" s="5">
        <v>0</v>
      </c>
      <c r="AL16" s="5">
        <v>572</v>
      </c>
      <c r="AM16" s="5">
        <v>17249</v>
      </c>
      <c r="AN16" s="5">
        <v>460</v>
      </c>
      <c r="AO16" s="5">
        <v>75</v>
      </c>
      <c r="AP16" s="5">
        <v>0</v>
      </c>
      <c r="AQ16" s="5">
        <v>21</v>
      </c>
    </row>
    <row r="17" spans="1:43">
      <c r="A17" s="5">
        <v>1391</v>
      </c>
      <c r="B17" s="5" t="s">
        <v>550</v>
      </c>
      <c r="C17" s="5">
        <v>16614872</v>
      </c>
      <c r="D17" s="5">
        <v>3047429</v>
      </c>
      <c r="E17" s="5">
        <v>89505</v>
      </c>
      <c r="F17" s="5">
        <v>374074</v>
      </c>
      <c r="G17" s="5">
        <v>50817</v>
      </c>
      <c r="H17" s="5">
        <v>12355440</v>
      </c>
      <c r="I17" s="5">
        <v>182781</v>
      </c>
      <c r="J17" s="5">
        <v>495939</v>
      </c>
      <c r="K17" s="5">
        <v>18886</v>
      </c>
      <c r="L17" s="5">
        <v>779640</v>
      </c>
      <c r="M17" s="5">
        <v>671724</v>
      </c>
      <c r="N17" s="5">
        <v>14135</v>
      </c>
      <c r="O17" s="5">
        <v>84866</v>
      </c>
      <c r="P17" s="5">
        <v>5135</v>
      </c>
      <c r="Q17" s="5">
        <v>1130</v>
      </c>
      <c r="R17" s="5">
        <v>210</v>
      </c>
      <c r="S17" s="5">
        <v>2440</v>
      </c>
      <c r="T17" s="5">
        <v>868349</v>
      </c>
      <c r="U17" s="5">
        <v>563895</v>
      </c>
      <c r="V17" s="5">
        <v>4975</v>
      </c>
      <c r="W17" s="5">
        <v>375</v>
      </c>
      <c r="X17" s="5">
        <v>6093</v>
      </c>
      <c r="Y17" s="5">
        <v>292759</v>
      </c>
      <c r="Z17" s="5">
        <v>126</v>
      </c>
      <c r="AA17" s="5">
        <v>126</v>
      </c>
      <c r="AB17" s="5">
        <v>654814</v>
      </c>
      <c r="AC17" s="5">
        <v>127691</v>
      </c>
      <c r="AD17" s="5">
        <v>2482</v>
      </c>
      <c r="AE17" s="5">
        <v>36825</v>
      </c>
      <c r="AF17" s="5">
        <v>4801</v>
      </c>
      <c r="AG17" s="5">
        <v>482878</v>
      </c>
      <c r="AH17" s="5">
        <v>137</v>
      </c>
      <c r="AI17" s="5">
        <v>293352</v>
      </c>
      <c r="AJ17" s="5">
        <v>5898</v>
      </c>
      <c r="AK17" s="5">
        <v>2689</v>
      </c>
      <c r="AL17" s="5">
        <v>5814</v>
      </c>
      <c r="AM17" s="5">
        <v>7169</v>
      </c>
      <c r="AN17" s="5">
        <v>97077</v>
      </c>
      <c r="AO17" s="5">
        <v>174695</v>
      </c>
      <c r="AP17" s="5">
        <v>0</v>
      </c>
      <c r="AQ17" s="5">
        <v>9</v>
      </c>
    </row>
    <row r="18" spans="1:43">
      <c r="A18" s="5">
        <v>1391</v>
      </c>
      <c r="B18" s="5" t="s">
        <v>551</v>
      </c>
      <c r="C18" s="5">
        <v>1028493</v>
      </c>
      <c r="D18" s="5">
        <v>595722</v>
      </c>
      <c r="E18" s="5">
        <v>96108</v>
      </c>
      <c r="F18" s="5">
        <v>29904</v>
      </c>
      <c r="G18" s="5">
        <v>74009</v>
      </c>
      <c r="H18" s="5">
        <v>194597</v>
      </c>
      <c r="I18" s="5">
        <v>30522</v>
      </c>
      <c r="J18" s="5">
        <v>2940</v>
      </c>
      <c r="K18" s="5">
        <v>4691</v>
      </c>
      <c r="L18" s="5">
        <v>157625</v>
      </c>
      <c r="M18" s="5">
        <v>121517</v>
      </c>
      <c r="N18" s="5">
        <v>30917</v>
      </c>
      <c r="O18" s="5">
        <v>1376</v>
      </c>
      <c r="P18" s="5">
        <v>2036</v>
      </c>
      <c r="Q18" s="5">
        <v>826</v>
      </c>
      <c r="R18" s="5">
        <v>78</v>
      </c>
      <c r="S18" s="5">
        <v>875</v>
      </c>
      <c r="T18" s="5">
        <v>268979</v>
      </c>
      <c r="U18" s="5">
        <v>224267</v>
      </c>
      <c r="V18" s="5">
        <v>4360</v>
      </c>
      <c r="W18" s="5">
        <v>5649</v>
      </c>
      <c r="X18" s="5">
        <v>9235</v>
      </c>
      <c r="Y18" s="5">
        <v>25349</v>
      </c>
      <c r="Z18" s="5">
        <v>0</v>
      </c>
      <c r="AA18" s="5">
        <v>120</v>
      </c>
      <c r="AB18" s="5">
        <v>93360</v>
      </c>
      <c r="AC18" s="5">
        <v>55457</v>
      </c>
      <c r="AD18" s="5">
        <v>819</v>
      </c>
      <c r="AE18" s="5">
        <v>206</v>
      </c>
      <c r="AF18" s="5">
        <v>11488</v>
      </c>
      <c r="AG18" s="5">
        <v>25306</v>
      </c>
      <c r="AH18" s="5">
        <v>84</v>
      </c>
      <c r="AI18" s="5">
        <v>17842</v>
      </c>
      <c r="AJ18" s="5">
        <v>10530</v>
      </c>
      <c r="AK18" s="5">
        <v>1440</v>
      </c>
      <c r="AL18" s="5">
        <v>477</v>
      </c>
      <c r="AM18" s="5">
        <v>4108</v>
      </c>
      <c r="AN18" s="5">
        <v>1022</v>
      </c>
      <c r="AO18" s="5">
        <v>103</v>
      </c>
      <c r="AP18" s="5">
        <v>0</v>
      </c>
      <c r="AQ18" s="5">
        <v>162</v>
      </c>
    </row>
    <row r="19" spans="1:43">
      <c r="A19" s="5">
        <v>1391</v>
      </c>
      <c r="B19" s="5" t="s">
        <v>552</v>
      </c>
      <c r="C19" s="5">
        <v>1289020</v>
      </c>
      <c r="D19" s="5">
        <v>907523</v>
      </c>
      <c r="E19" s="5">
        <v>122223</v>
      </c>
      <c r="F19" s="5">
        <v>24751</v>
      </c>
      <c r="G19" s="5">
        <v>54044</v>
      </c>
      <c r="H19" s="5">
        <v>148625</v>
      </c>
      <c r="I19" s="5">
        <v>24450</v>
      </c>
      <c r="J19" s="5">
        <v>3022</v>
      </c>
      <c r="K19" s="5">
        <v>4381</v>
      </c>
      <c r="L19" s="5">
        <v>530245</v>
      </c>
      <c r="M19" s="5">
        <v>459686</v>
      </c>
      <c r="N19" s="5">
        <v>58448</v>
      </c>
      <c r="O19" s="5">
        <v>874</v>
      </c>
      <c r="P19" s="5">
        <v>9486</v>
      </c>
      <c r="Q19" s="5">
        <v>1134</v>
      </c>
      <c r="R19" s="5">
        <v>115</v>
      </c>
      <c r="S19" s="5">
        <v>500</v>
      </c>
      <c r="T19" s="5">
        <v>60577</v>
      </c>
      <c r="U19" s="5">
        <v>40703</v>
      </c>
      <c r="V19" s="5">
        <v>5549</v>
      </c>
      <c r="W19" s="5">
        <v>199</v>
      </c>
      <c r="X19" s="5">
        <v>4306</v>
      </c>
      <c r="Y19" s="5">
        <v>9727</v>
      </c>
      <c r="Z19" s="5">
        <v>54</v>
      </c>
      <c r="AA19" s="5">
        <v>39</v>
      </c>
      <c r="AB19" s="5">
        <v>144540</v>
      </c>
      <c r="AC19" s="5">
        <v>105790</v>
      </c>
      <c r="AD19" s="5">
        <v>5325</v>
      </c>
      <c r="AE19" s="5">
        <v>1004</v>
      </c>
      <c r="AF19" s="5">
        <v>12799</v>
      </c>
      <c r="AG19" s="5">
        <v>19447</v>
      </c>
      <c r="AH19" s="5">
        <v>175</v>
      </c>
      <c r="AI19" s="5">
        <v>41009</v>
      </c>
      <c r="AJ19" s="5">
        <v>25159</v>
      </c>
      <c r="AK19" s="5">
        <v>712</v>
      </c>
      <c r="AL19" s="5">
        <v>1040</v>
      </c>
      <c r="AM19" s="5">
        <v>3092</v>
      </c>
      <c r="AN19" s="5">
        <v>7374</v>
      </c>
      <c r="AO19" s="5">
        <v>3617</v>
      </c>
      <c r="AP19" s="5">
        <v>0</v>
      </c>
      <c r="AQ19" s="5">
        <v>15</v>
      </c>
    </row>
    <row r="20" spans="1:43">
      <c r="A20" s="5">
        <v>1391</v>
      </c>
      <c r="B20" s="5" t="s">
        <v>553</v>
      </c>
      <c r="C20" s="5">
        <v>103157</v>
      </c>
      <c r="D20" s="5">
        <v>23333</v>
      </c>
      <c r="E20" s="5">
        <v>8575</v>
      </c>
      <c r="F20" s="5">
        <v>5984</v>
      </c>
      <c r="G20" s="5">
        <v>55992</v>
      </c>
      <c r="H20" s="5">
        <v>5511</v>
      </c>
      <c r="I20" s="5">
        <v>879</v>
      </c>
      <c r="J20" s="5">
        <v>33</v>
      </c>
      <c r="K20" s="5">
        <v>2849</v>
      </c>
      <c r="L20" s="5">
        <v>3828</v>
      </c>
      <c r="M20" s="5">
        <v>3276</v>
      </c>
      <c r="N20" s="5">
        <v>201</v>
      </c>
      <c r="O20" s="5">
        <v>1</v>
      </c>
      <c r="P20" s="5">
        <v>0</v>
      </c>
      <c r="Q20" s="5">
        <v>0</v>
      </c>
      <c r="R20" s="5">
        <v>26</v>
      </c>
      <c r="S20" s="5">
        <v>325</v>
      </c>
      <c r="T20" s="5">
        <v>21441</v>
      </c>
      <c r="U20" s="5">
        <v>12267</v>
      </c>
      <c r="V20" s="5">
        <v>286</v>
      </c>
      <c r="W20" s="5">
        <v>84</v>
      </c>
      <c r="X20" s="5">
        <v>127</v>
      </c>
      <c r="Y20" s="5">
        <v>8677</v>
      </c>
      <c r="Z20" s="5">
        <v>0</v>
      </c>
      <c r="AA20" s="5">
        <v>0</v>
      </c>
      <c r="AB20" s="5">
        <v>29579</v>
      </c>
      <c r="AC20" s="5">
        <v>15164</v>
      </c>
      <c r="AD20" s="5">
        <v>2221</v>
      </c>
      <c r="AE20" s="5">
        <v>319</v>
      </c>
      <c r="AF20" s="5">
        <v>6524</v>
      </c>
      <c r="AG20" s="5">
        <v>5352</v>
      </c>
      <c r="AH20" s="5">
        <v>0</v>
      </c>
      <c r="AI20" s="5">
        <v>9789</v>
      </c>
      <c r="AJ20" s="5">
        <v>0</v>
      </c>
      <c r="AK20" s="5">
        <v>13</v>
      </c>
      <c r="AL20" s="5">
        <v>0</v>
      </c>
      <c r="AM20" s="5">
        <v>5287</v>
      </c>
      <c r="AN20" s="5">
        <v>1364</v>
      </c>
      <c r="AO20" s="5">
        <v>3125</v>
      </c>
      <c r="AP20" s="5">
        <v>0</v>
      </c>
      <c r="AQ20" s="5">
        <v>0</v>
      </c>
    </row>
    <row r="21" spans="1:43">
      <c r="A21" s="5">
        <v>1391</v>
      </c>
      <c r="B21" s="5" t="s">
        <v>554</v>
      </c>
      <c r="C21" s="5">
        <v>2701109</v>
      </c>
      <c r="D21" s="5">
        <v>1465964</v>
      </c>
      <c r="E21" s="5">
        <v>106589</v>
      </c>
      <c r="F21" s="5">
        <v>141716</v>
      </c>
      <c r="G21" s="5">
        <v>161951</v>
      </c>
      <c r="H21" s="5">
        <v>534467</v>
      </c>
      <c r="I21" s="5">
        <v>259964</v>
      </c>
      <c r="J21" s="5">
        <v>13414</v>
      </c>
      <c r="K21" s="5">
        <v>17043</v>
      </c>
      <c r="L21" s="5">
        <v>698716</v>
      </c>
      <c r="M21" s="5">
        <v>662451</v>
      </c>
      <c r="N21" s="5">
        <v>8226</v>
      </c>
      <c r="O21" s="5">
        <v>8818</v>
      </c>
      <c r="P21" s="5">
        <v>6406</v>
      </c>
      <c r="Q21" s="5">
        <v>5763</v>
      </c>
      <c r="R21" s="5">
        <v>111</v>
      </c>
      <c r="S21" s="5">
        <v>6941</v>
      </c>
      <c r="T21" s="5">
        <v>301862</v>
      </c>
      <c r="U21" s="5">
        <v>204737</v>
      </c>
      <c r="V21" s="5">
        <v>7350</v>
      </c>
      <c r="W21" s="5">
        <v>428</v>
      </c>
      <c r="X21" s="5">
        <v>5291</v>
      </c>
      <c r="Y21" s="5">
        <v>83897</v>
      </c>
      <c r="Z21" s="5">
        <v>59</v>
      </c>
      <c r="AA21" s="5">
        <v>101</v>
      </c>
      <c r="AB21" s="5">
        <v>311682</v>
      </c>
      <c r="AC21" s="5">
        <v>224280</v>
      </c>
      <c r="AD21" s="5">
        <v>16039</v>
      </c>
      <c r="AE21" s="5">
        <v>1638</v>
      </c>
      <c r="AF21" s="5">
        <v>14935</v>
      </c>
      <c r="AG21" s="5">
        <v>54455</v>
      </c>
      <c r="AH21" s="5">
        <v>335</v>
      </c>
      <c r="AI21" s="5">
        <v>88020</v>
      </c>
      <c r="AJ21" s="5">
        <v>25090</v>
      </c>
      <c r="AK21" s="5">
        <v>1970</v>
      </c>
      <c r="AL21" s="5">
        <v>5416</v>
      </c>
      <c r="AM21" s="5">
        <v>33349</v>
      </c>
      <c r="AN21" s="5">
        <v>4330</v>
      </c>
      <c r="AO21" s="5">
        <v>17535</v>
      </c>
      <c r="AP21" s="5">
        <v>266</v>
      </c>
      <c r="AQ21" s="5">
        <v>63</v>
      </c>
    </row>
    <row r="22" spans="1:43">
      <c r="A22" s="5">
        <v>1391</v>
      </c>
      <c r="B22" s="5" t="s">
        <v>555</v>
      </c>
      <c r="C22" s="5">
        <v>3534639</v>
      </c>
      <c r="D22" s="5">
        <v>2412294</v>
      </c>
      <c r="E22" s="5">
        <v>155288</v>
      </c>
      <c r="F22" s="5">
        <v>87724</v>
      </c>
      <c r="G22" s="5">
        <v>87231</v>
      </c>
      <c r="H22" s="5">
        <v>620255</v>
      </c>
      <c r="I22" s="5">
        <v>123770</v>
      </c>
      <c r="J22" s="5">
        <v>7045</v>
      </c>
      <c r="K22" s="5">
        <v>41033</v>
      </c>
      <c r="L22" s="5">
        <v>893569</v>
      </c>
      <c r="M22" s="5">
        <v>834526</v>
      </c>
      <c r="N22" s="5">
        <v>23405</v>
      </c>
      <c r="O22" s="5">
        <v>1989</v>
      </c>
      <c r="P22" s="5">
        <v>8546</v>
      </c>
      <c r="Q22" s="5">
        <v>6654</v>
      </c>
      <c r="R22" s="5">
        <v>378</v>
      </c>
      <c r="S22" s="5">
        <v>18070</v>
      </c>
      <c r="T22" s="5">
        <v>1205034</v>
      </c>
      <c r="U22" s="5">
        <v>823895</v>
      </c>
      <c r="V22" s="5">
        <v>10309</v>
      </c>
      <c r="W22" s="5">
        <v>14985</v>
      </c>
      <c r="X22" s="5">
        <v>8375</v>
      </c>
      <c r="Y22" s="5">
        <v>342231</v>
      </c>
      <c r="Z22" s="5">
        <v>1101</v>
      </c>
      <c r="AA22" s="5">
        <v>4136</v>
      </c>
      <c r="AB22" s="5">
        <v>658789</v>
      </c>
      <c r="AC22" s="5">
        <v>180236</v>
      </c>
      <c r="AD22" s="5">
        <v>21580</v>
      </c>
      <c r="AE22" s="5">
        <v>7415</v>
      </c>
      <c r="AF22" s="5">
        <v>8962</v>
      </c>
      <c r="AG22" s="5">
        <v>440496</v>
      </c>
      <c r="AH22" s="5">
        <v>100</v>
      </c>
      <c r="AI22" s="5">
        <v>211669</v>
      </c>
      <c r="AJ22" s="5">
        <v>68631</v>
      </c>
      <c r="AK22" s="5">
        <v>17831</v>
      </c>
      <c r="AL22" s="5">
        <v>1859</v>
      </c>
      <c r="AM22" s="5">
        <v>23442</v>
      </c>
      <c r="AN22" s="5">
        <v>59125</v>
      </c>
      <c r="AO22" s="5">
        <v>39039</v>
      </c>
      <c r="AP22" s="5">
        <v>17</v>
      </c>
      <c r="AQ22" s="5">
        <v>1726</v>
      </c>
    </row>
    <row r="23" spans="1:43">
      <c r="A23" s="5">
        <v>1391</v>
      </c>
      <c r="B23" s="5" t="s">
        <v>556</v>
      </c>
      <c r="C23" s="5">
        <v>1165055</v>
      </c>
      <c r="D23" s="5">
        <v>702861</v>
      </c>
      <c r="E23" s="5">
        <v>89445</v>
      </c>
      <c r="F23" s="5">
        <v>18900</v>
      </c>
      <c r="G23" s="5">
        <v>33350</v>
      </c>
      <c r="H23" s="5">
        <v>191632</v>
      </c>
      <c r="I23" s="5">
        <v>123805</v>
      </c>
      <c r="J23" s="5">
        <v>2138</v>
      </c>
      <c r="K23" s="5">
        <v>2923</v>
      </c>
      <c r="L23" s="5">
        <v>489540</v>
      </c>
      <c r="M23" s="5">
        <v>462552</v>
      </c>
      <c r="N23" s="5">
        <v>8675</v>
      </c>
      <c r="O23" s="5">
        <v>1996</v>
      </c>
      <c r="P23" s="5">
        <v>5251</v>
      </c>
      <c r="Q23" s="5">
        <v>9826</v>
      </c>
      <c r="R23" s="5">
        <v>246</v>
      </c>
      <c r="S23" s="5">
        <v>992</v>
      </c>
      <c r="T23" s="5">
        <v>95454</v>
      </c>
      <c r="U23" s="5">
        <v>29531</v>
      </c>
      <c r="V23" s="5">
        <v>667</v>
      </c>
      <c r="W23" s="5">
        <v>2</v>
      </c>
      <c r="X23" s="5">
        <v>1462</v>
      </c>
      <c r="Y23" s="5">
        <v>63789</v>
      </c>
      <c r="Z23" s="5">
        <v>0</v>
      </c>
      <c r="AA23" s="5">
        <v>3</v>
      </c>
      <c r="AB23" s="5">
        <v>102552</v>
      </c>
      <c r="AC23" s="5">
        <v>73860</v>
      </c>
      <c r="AD23" s="5">
        <v>1795</v>
      </c>
      <c r="AE23" s="5">
        <v>961</v>
      </c>
      <c r="AF23" s="5">
        <v>1091</v>
      </c>
      <c r="AG23" s="5">
        <v>24766</v>
      </c>
      <c r="AH23" s="5">
        <v>80</v>
      </c>
      <c r="AI23" s="5">
        <v>245304</v>
      </c>
      <c r="AJ23" s="5">
        <v>173874</v>
      </c>
      <c r="AK23" s="5">
        <v>535</v>
      </c>
      <c r="AL23" s="5">
        <v>1902</v>
      </c>
      <c r="AM23" s="5">
        <v>5467</v>
      </c>
      <c r="AN23" s="5">
        <v>62193</v>
      </c>
      <c r="AO23" s="5">
        <v>1288</v>
      </c>
      <c r="AP23" s="5">
        <v>45</v>
      </c>
      <c r="AQ23" s="5">
        <v>0</v>
      </c>
    </row>
    <row r="24" spans="1:43">
      <c r="A24" s="5">
        <v>1391</v>
      </c>
      <c r="B24" s="5" t="s">
        <v>557</v>
      </c>
      <c r="C24" s="5">
        <v>874936</v>
      </c>
      <c r="D24" s="5">
        <v>541046</v>
      </c>
      <c r="E24" s="5">
        <v>49802</v>
      </c>
      <c r="F24" s="5">
        <v>8193</v>
      </c>
      <c r="G24" s="5">
        <v>26015</v>
      </c>
      <c r="H24" s="5">
        <v>243176</v>
      </c>
      <c r="I24" s="5">
        <v>5590</v>
      </c>
      <c r="J24" s="5">
        <v>366</v>
      </c>
      <c r="K24" s="5">
        <v>749</v>
      </c>
      <c r="L24" s="5">
        <v>385740</v>
      </c>
      <c r="M24" s="5">
        <v>384039</v>
      </c>
      <c r="N24" s="5">
        <v>1026</v>
      </c>
      <c r="O24" s="5">
        <v>568</v>
      </c>
      <c r="P24" s="5">
        <v>0</v>
      </c>
      <c r="Q24" s="5">
        <v>0</v>
      </c>
      <c r="R24" s="5">
        <v>0</v>
      </c>
      <c r="S24" s="5">
        <v>107</v>
      </c>
      <c r="T24" s="5">
        <v>34279</v>
      </c>
      <c r="U24" s="5">
        <v>27314</v>
      </c>
      <c r="V24" s="5">
        <v>1507</v>
      </c>
      <c r="W24" s="5">
        <v>1</v>
      </c>
      <c r="X24" s="5">
        <v>1040</v>
      </c>
      <c r="Y24" s="5">
        <v>4385</v>
      </c>
      <c r="Z24" s="5">
        <v>30</v>
      </c>
      <c r="AA24" s="5">
        <v>2</v>
      </c>
      <c r="AB24" s="5">
        <v>32147</v>
      </c>
      <c r="AC24" s="5">
        <v>21130</v>
      </c>
      <c r="AD24" s="5">
        <v>4546</v>
      </c>
      <c r="AE24" s="5">
        <v>339</v>
      </c>
      <c r="AF24" s="5">
        <v>1645</v>
      </c>
      <c r="AG24" s="5">
        <v>4482</v>
      </c>
      <c r="AH24" s="5">
        <v>5</v>
      </c>
      <c r="AI24" s="5">
        <v>3862</v>
      </c>
      <c r="AJ24" s="5">
        <v>3474</v>
      </c>
      <c r="AK24" s="5">
        <v>120</v>
      </c>
      <c r="AL24" s="5">
        <v>214</v>
      </c>
      <c r="AM24" s="5">
        <v>54</v>
      </c>
      <c r="AN24" s="5">
        <v>0</v>
      </c>
      <c r="AO24" s="5">
        <v>0</v>
      </c>
      <c r="AP24" s="5">
        <v>0</v>
      </c>
      <c r="AQ24" s="5">
        <v>0</v>
      </c>
    </row>
    <row r="25" spans="1:43">
      <c r="A25" s="5">
        <v>1391</v>
      </c>
      <c r="B25" s="5" t="s">
        <v>558</v>
      </c>
      <c r="C25" s="5">
        <v>3660082</v>
      </c>
      <c r="D25" s="5">
        <v>1239502</v>
      </c>
      <c r="E25" s="5">
        <v>111610</v>
      </c>
      <c r="F25" s="5">
        <v>55450</v>
      </c>
      <c r="G25" s="5">
        <v>62944</v>
      </c>
      <c r="H25" s="5">
        <v>1818969</v>
      </c>
      <c r="I25" s="5">
        <v>356702</v>
      </c>
      <c r="J25" s="5">
        <v>4342</v>
      </c>
      <c r="K25" s="5">
        <v>10563</v>
      </c>
      <c r="L25" s="5">
        <v>202715</v>
      </c>
      <c r="M25" s="5">
        <v>152628</v>
      </c>
      <c r="N25" s="5">
        <v>11784</v>
      </c>
      <c r="O25" s="5">
        <v>4181</v>
      </c>
      <c r="P25" s="5">
        <v>10892</v>
      </c>
      <c r="Q25" s="5">
        <v>21905</v>
      </c>
      <c r="R25" s="5">
        <v>572</v>
      </c>
      <c r="S25" s="5">
        <v>753</v>
      </c>
      <c r="T25" s="5">
        <v>95950</v>
      </c>
      <c r="U25" s="5">
        <v>36157</v>
      </c>
      <c r="V25" s="5">
        <v>49158</v>
      </c>
      <c r="W25" s="5">
        <v>288</v>
      </c>
      <c r="X25" s="5">
        <v>2353</v>
      </c>
      <c r="Y25" s="5">
        <v>7963</v>
      </c>
      <c r="Z25" s="5">
        <v>27</v>
      </c>
      <c r="AA25" s="5">
        <v>4</v>
      </c>
      <c r="AB25" s="5">
        <v>103745</v>
      </c>
      <c r="AC25" s="5">
        <v>86260</v>
      </c>
      <c r="AD25" s="5">
        <v>3469</v>
      </c>
      <c r="AE25" s="5">
        <v>775</v>
      </c>
      <c r="AF25" s="5">
        <v>4309</v>
      </c>
      <c r="AG25" s="5">
        <v>8925</v>
      </c>
      <c r="AH25" s="5">
        <v>6</v>
      </c>
      <c r="AI25" s="5">
        <v>374714</v>
      </c>
      <c r="AJ25" s="5">
        <v>105316</v>
      </c>
      <c r="AK25" s="5">
        <v>18098</v>
      </c>
      <c r="AL25" s="5">
        <v>3271</v>
      </c>
      <c r="AM25" s="5">
        <v>10429</v>
      </c>
      <c r="AN25" s="5">
        <v>131766</v>
      </c>
      <c r="AO25" s="5">
        <v>104236</v>
      </c>
      <c r="AP25" s="5">
        <v>1043</v>
      </c>
      <c r="AQ25" s="5">
        <v>556</v>
      </c>
    </row>
    <row r="26" spans="1:43">
      <c r="A26" s="5">
        <v>1391</v>
      </c>
      <c r="B26" s="5" t="s">
        <v>559</v>
      </c>
      <c r="C26" s="5">
        <v>5002916</v>
      </c>
      <c r="D26" s="5">
        <v>2828692</v>
      </c>
      <c r="E26" s="5">
        <v>60341</v>
      </c>
      <c r="F26" s="5">
        <v>28520</v>
      </c>
      <c r="G26" s="5">
        <v>48196</v>
      </c>
      <c r="H26" s="5">
        <v>1828046</v>
      </c>
      <c r="I26" s="5">
        <v>191992</v>
      </c>
      <c r="J26" s="5">
        <v>7553</v>
      </c>
      <c r="K26" s="5">
        <v>9578</v>
      </c>
      <c r="L26" s="5">
        <v>1927729</v>
      </c>
      <c r="M26" s="5">
        <v>1899353</v>
      </c>
      <c r="N26" s="5">
        <v>12325</v>
      </c>
      <c r="O26" s="5">
        <v>5531</v>
      </c>
      <c r="P26" s="5">
        <v>0</v>
      </c>
      <c r="Q26" s="5">
        <v>2027</v>
      </c>
      <c r="R26" s="5">
        <v>2450</v>
      </c>
      <c r="S26" s="5">
        <v>6042</v>
      </c>
      <c r="T26" s="5">
        <v>33155</v>
      </c>
      <c r="U26" s="5">
        <v>30002</v>
      </c>
      <c r="V26" s="5">
        <v>980</v>
      </c>
      <c r="W26" s="5">
        <v>74</v>
      </c>
      <c r="X26" s="5">
        <v>269</v>
      </c>
      <c r="Y26" s="5">
        <v>1786</v>
      </c>
      <c r="Z26" s="5">
        <v>5</v>
      </c>
      <c r="AA26" s="5">
        <v>38</v>
      </c>
      <c r="AB26" s="5">
        <v>17887</v>
      </c>
      <c r="AC26" s="5">
        <v>9930</v>
      </c>
      <c r="AD26" s="5">
        <v>1004</v>
      </c>
      <c r="AE26" s="5">
        <v>65</v>
      </c>
      <c r="AF26" s="5">
        <v>1546</v>
      </c>
      <c r="AG26" s="5">
        <v>5332</v>
      </c>
      <c r="AH26" s="5">
        <v>11</v>
      </c>
      <c r="AI26" s="5">
        <v>214305</v>
      </c>
      <c r="AJ26" s="5">
        <v>124969</v>
      </c>
      <c r="AK26" s="5">
        <v>1675</v>
      </c>
      <c r="AL26" s="5">
        <v>3793</v>
      </c>
      <c r="AM26" s="5">
        <v>26180</v>
      </c>
      <c r="AN26" s="5">
        <v>53868</v>
      </c>
      <c r="AO26" s="5">
        <v>3744</v>
      </c>
      <c r="AP26" s="5">
        <v>31</v>
      </c>
      <c r="AQ26" s="5">
        <v>45</v>
      </c>
    </row>
    <row r="27" spans="1:43">
      <c r="A27" s="5">
        <v>1391</v>
      </c>
      <c r="B27" s="5" t="s">
        <v>560</v>
      </c>
      <c r="C27" s="5">
        <v>350077</v>
      </c>
      <c r="D27" s="5">
        <v>276983</v>
      </c>
      <c r="E27" s="5">
        <v>14193</v>
      </c>
      <c r="F27" s="5">
        <v>2664</v>
      </c>
      <c r="G27" s="5">
        <v>11096</v>
      </c>
      <c r="H27" s="5">
        <v>33451</v>
      </c>
      <c r="I27" s="5">
        <v>10209</v>
      </c>
      <c r="J27" s="5">
        <v>326</v>
      </c>
      <c r="K27" s="5">
        <v>1156</v>
      </c>
      <c r="L27" s="5">
        <v>221453</v>
      </c>
      <c r="M27" s="5">
        <v>214747</v>
      </c>
      <c r="N27" s="5">
        <v>3560</v>
      </c>
      <c r="O27" s="5">
        <v>15</v>
      </c>
      <c r="P27" s="5">
        <v>0</v>
      </c>
      <c r="Q27" s="5">
        <v>2800</v>
      </c>
      <c r="R27" s="5">
        <v>0</v>
      </c>
      <c r="S27" s="5">
        <v>330</v>
      </c>
      <c r="T27" s="5">
        <v>7933</v>
      </c>
      <c r="U27" s="5">
        <v>6320</v>
      </c>
      <c r="V27" s="5">
        <v>705</v>
      </c>
      <c r="W27" s="5">
        <v>56</v>
      </c>
      <c r="X27" s="5">
        <v>668</v>
      </c>
      <c r="Y27" s="5">
        <v>166</v>
      </c>
      <c r="Z27" s="5">
        <v>0</v>
      </c>
      <c r="AA27" s="5">
        <v>18</v>
      </c>
      <c r="AB27" s="5">
        <v>26786</v>
      </c>
      <c r="AC27" s="5">
        <v>20669</v>
      </c>
      <c r="AD27" s="5">
        <v>1082</v>
      </c>
      <c r="AE27" s="5">
        <v>911</v>
      </c>
      <c r="AF27" s="5">
        <v>1222</v>
      </c>
      <c r="AG27" s="5">
        <v>2902</v>
      </c>
      <c r="AH27" s="5">
        <v>0</v>
      </c>
      <c r="AI27" s="5">
        <v>2226</v>
      </c>
      <c r="AJ27" s="5">
        <v>1505</v>
      </c>
      <c r="AK27" s="5">
        <v>0</v>
      </c>
      <c r="AL27" s="5">
        <v>41</v>
      </c>
      <c r="AM27" s="5">
        <v>520</v>
      </c>
      <c r="AN27" s="5">
        <v>0</v>
      </c>
      <c r="AO27" s="5">
        <v>160</v>
      </c>
      <c r="AP27" s="5">
        <v>0</v>
      </c>
      <c r="AQ27" s="5">
        <v>0</v>
      </c>
    </row>
    <row r="28" spans="1:43">
      <c r="A28" s="5">
        <v>1391</v>
      </c>
      <c r="B28" s="5" t="s">
        <v>561</v>
      </c>
      <c r="C28" s="5">
        <v>467562</v>
      </c>
      <c r="D28" s="5">
        <v>247971</v>
      </c>
      <c r="E28" s="5">
        <v>34710</v>
      </c>
      <c r="F28" s="5">
        <v>13598</v>
      </c>
      <c r="G28" s="5">
        <v>24249</v>
      </c>
      <c r="H28" s="5">
        <v>125113</v>
      </c>
      <c r="I28" s="5">
        <v>17007</v>
      </c>
      <c r="J28" s="5">
        <v>1792</v>
      </c>
      <c r="K28" s="5">
        <v>3122</v>
      </c>
      <c r="L28" s="5">
        <v>126598</v>
      </c>
      <c r="M28" s="5">
        <v>109547</v>
      </c>
      <c r="N28" s="5">
        <v>4672</v>
      </c>
      <c r="O28" s="5">
        <v>2097</v>
      </c>
      <c r="P28" s="5">
        <v>7581</v>
      </c>
      <c r="Q28" s="5">
        <v>1571</v>
      </c>
      <c r="R28" s="5">
        <v>179</v>
      </c>
      <c r="S28" s="5">
        <v>951</v>
      </c>
      <c r="T28" s="5">
        <v>116472</v>
      </c>
      <c r="U28" s="5">
        <v>84722</v>
      </c>
      <c r="V28" s="5">
        <v>172</v>
      </c>
      <c r="W28" s="5">
        <v>26</v>
      </c>
      <c r="X28" s="5">
        <v>186</v>
      </c>
      <c r="Y28" s="5">
        <v>31287</v>
      </c>
      <c r="Z28" s="5">
        <v>80</v>
      </c>
      <c r="AA28" s="5">
        <v>0</v>
      </c>
      <c r="AB28" s="5">
        <v>62688</v>
      </c>
      <c r="AC28" s="5">
        <v>18520</v>
      </c>
      <c r="AD28" s="5">
        <v>334</v>
      </c>
      <c r="AE28" s="5">
        <v>335</v>
      </c>
      <c r="AF28" s="5">
        <v>3459</v>
      </c>
      <c r="AG28" s="5">
        <v>40019</v>
      </c>
      <c r="AH28" s="5">
        <v>21</v>
      </c>
      <c r="AI28" s="5">
        <v>46298</v>
      </c>
      <c r="AJ28" s="5">
        <v>33293</v>
      </c>
      <c r="AK28" s="5">
        <v>547</v>
      </c>
      <c r="AL28" s="5">
        <v>575</v>
      </c>
      <c r="AM28" s="5">
        <v>4694</v>
      </c>
      <c r="AN28" s="5">
        <v>5419</v>
      </c>
      <c r="AO28" s="5">
        <v>1771</v>
      </c>
      <c r="AP28" s="5">
        <v>0</v>
      </c>
      <c r="AQ28" s="5">
        <v>0</v>
      </c>
    </row>
    <row r="29" spans="1:43">
      <c r="A29" s="5">
        <v>1391</v>
      </c>
      <c r="B29" s="5" t="s">
        <v>562</v>
      </c>
      <c r="C29" s="5">
        <v>1363480</v>
      </c>
      <c r="D29" s="5">
        <v>821188</v>
      </c>
      <c r="E29" s="5">
        <v>68453</v>
      </c>
      <c r="F29" s="5">
        <v>52891</v>
      </c>
      <c r="G29" s="5">
        <v>100809</v>
      </c>
      <c r="H29" s="5">
        <v>268718</v>
      </c>
      <c r="I29" s="5">
        <v>35382</v>
      </c>
      <c r="J29" s="5">
        <v>9456</v>
      </c>
      <c r="K29" s="5">
        <v>6584</v>
      </c>
      <c r="L29" s="5">
        <v>278743</v>
      </c>
      <c r="M29" s="5">
        <v>234637</v>
      </c>
      <c r="N29" s="5">
        <v>5218</v>
      </c>
      <c r="O29" s="5">
        <v>2375</v>
      </c>
      <c r="P29" s="5">
        <v>33715</v>
      </c>
      <c r="Q29" s="5">
        <v>248</v>
      </c>
      <c r="R29" s="5">
        <v>603</v>
      </c>
      <c r="S29" s="5">
        <v>1947</v>
      </c>
      <c r="T29" s="5">
        <v>162659</v>
      </c>
      <c r="U29" s="5">
        <v>112235</v>
      </c>
      <c r="V29" s="5">
        <v>7277</v>
      </c>
      <c r="W29" s="5">
        <v>3818</v>
      </c>
      <c r="X29" s="5">
        <v>7133</v>
      </c>
      <c r="Y29" s="5">
        <v>31861</v>
      </c>
      <c r="Z29" s="5">
        <v>330</v>
      </c>
      <c r="AA29" s="5">
        <v>5</v>
      </c>
      <c r="AB29" s="5">
        <v>149810</v>
      </c>
      <c r="AC29" s="5">
        <v>75568</v>
      </c>
      <c r="AD29" s="5">
        <v>1733</v>
      </c>
      <c r="AE29" s="5">
        <v>1721</v>
      </c>
      <c r="AF29" s="5">
        <v>19428</v>
      </c>
      <c r="AG29" s="5">
        <v>51331</v>
      </c>
      <c r="AH29" s="5">
        <v>29</v>
      </c>
      <c r="AI29" s="5">
        <v>220565</v>
      </c>
      <c r="AJ29" s="5">
        <v>46107</v>
      </c>
      <c r="AK29" s="5">
        <v>231</v>
      </c>
      <c r="AL29" s="5">
        <v>341</v>
      </c>
      <c r="AM29" s="5">
        <v>100519</v>
      </c>
      <c r="AN29" s="5">
        <v>60409</v>
      </c>
      <c r="AO29" s="5">
        <v>12128</v>
      </c>
      <c r="AP29" s="5">
        <v>784</v>
      </c>
      <c r="AQ29" s="5">
        <v>46</v>
      </c>
    </row>
    <row r="30" spans="1:43">
      <c r="A30" s="5">
        <v>1391</v>
      </c>
      <c r="B30" s="5" t="s">
        <v>563</v>
      </c>
      <c r="C30" s="5">
        <v>409638</v>
      </c>
      <c r="D30" s="5">
        <v>224622</v>
      </c>
      <c r="E30" s="5">
        <v>101232</v>
      </c>
      <c r="F30" s="5">
        <v>11685</v>
      </c>
      <c r="G30" s="5">
        <v>10046</v>
      </c>
      <c r="H30" s="5">
        <v>36339</v>
      </c>
      <c r="I30" s="5">
        <v>22250</v>
      </c>
      <c r="J30" s="5">
        <v>1359</v>
      </c>
      <c r="K30" s="5">
        <v>2104</v>
      </c>
      <c r="L30" s="5">
        <v>68392</v>
      </c>
      <c r="M30" s="5">
        <v>65567</v>
      </c>
      <c r="N30" s="5">
        <v>2032</v>
      </c>
      <c r="O30" s="5">
        <v>4</v>
      </c>
      <c r="P30" s="5">
        <v>258</v>
      </c>
      <c r="Q30" s="5">
        <v>0</v>
      </c>
      <c r="R30" s="5">
        <v>0</v>
      </c>
      <c r="S30" s="5">
        <v>532</v>
      </c>
      <c r="T30" s="5">
        <v>253769</v>
      </c>
      <c r="U30" s="5">
        <v>220004</v>
      </c>
      <c r="V30" s="5">
        <v>2274</v>
      </c>
      <c r="W30" s="5">
        <v>423</v>
      </c>
      <c r="X30" s="5">
        <v>685</v>
      </c>
      <c r="Y30" s="5">
        <v>30349</v>
      </c>
      <c r="Z30" s="5">
        <v>15</v>
      </c>
      <c r="AA30" s="5">
        <v>20</v>
      </c>
      <c r="AB30" s="5">
        <v>125070</v>
      </c>
      <c r="AC30" s="5">
        <v>74011</v>
      </c>
      <c r="AD30" s="5">
        <v>10232</v>
      </c>
      <c r="AE30" s="5">
        <v>656</v>
      </c>
      <c r="AF30" s="5">
        <v>5229</v>
      </c>
      <c r="AG30" s="5">
        <v>34905</v>
      </c>
      <c r="AH30" s="5">
        <v>38</v>
      </c>
      <c r="AI30" s="5">
        <v>31329</v>
      </c>
      <c r="AJ30" s="5">
        <v>9327</v>
      </c>
      <c r="AK30" s="5">
        <v>32</v>
      </c>
      <c r="AL30" s="5">
        <v>558</v>
      </c>
      <c r="AM30" s="5">
        <v>3614</v>
      </c>
      <c r="AN30" s="5">
        <v>3889</v>
      </c>
      <c r="AO30" s="5">
        <v>13907</v>
      </c>
      <c r="AP30" s="5">
        <v>0</v>
      </c>
      <c r="AQ30" s="5">
        <v>0</v>
      </c>
    </row>
    <row r="31" spans="1:43">
      <c r="A31" s="5">
        <v>1391</v>
      </c>
      <c r="B31" s="5" t="s">
        <v>564</v>
      </c>
      <c r="C31" s="5">
        <v>2700289</v>
      </c>
      <c r="D31" s="5">
        <v>1479544</v>
      </c>
      <c r="E31" s="5">
        <v>125271</v>
      </c>
      <c r="F31" s="5">
        <v>70388</v>
      </c>
      <c r="G31" s="5">
        <v>158947</v>
      </c>
      <c r="H31" s="5">
        <v>566069</v>
      </c>
      <c r="I31" s="5">
        <v>267876</v>
      </c>
      <c r="J31" s="5">
        <v>20252</v>
      </c>
      <c r="K31" s="5">
        <v>11941</v>
      </c>
      <c r="L31" s="5">
        <v>875742</v>
      </c>
      <c r="M31" s="5">
        <v>708108</v>
      </c>
      <c r="N31" s="5">
        <v>36778</v>
      </c>
      <c r="O31" s="5">
        <v>9223</v>
      </c>
      <c r="P31" s="5">
        <v>6611</v>
      </c>
      <c r="Q31" s="5">
        <v>110052</v>
      </c>
      <c r="R31" s="5">
        <v>182</v>
      </c>
      <c r="S31" s="5">
        <v>4788</v>
      </c>
      <c r="T31" s="5">
        <v>374856</v>
      </c>
      <c r="U31" s="5">
        <v>187894</v>
      </c>
      <c r="V31" s="5">
        <v>9223</v>
      </c>
      <c r="W31" s="5">
        <v>3002</v>
      </c>
      <c r="X31" s="5">
        <v>10413</v>
      </c>
      <c r="Y31" s="5">
        <v>164084</v>
      </c>
      <c r="Z31" s="5">
        <v>5</v>
      </c>
      <c r="AA31" s="5">
        <v>235</v>
      </c>
      <c r="AB31" s="5">
        <v>337067</v>
      </c>
      <c r="AC31" s="5">
        <v>212141</v>
      </c>
      <c r="AD31" s="5">
        <v>10606</v>
      </c>
      <c r="AE31" s="5">
        <v>4663</v>
      </c>
      <c r="AF31" s="5">
        <v>19028</v>
      </c>
      <c r="AG31" s="5">
        <v>90488</v>
      </c>
      <c r="AH31" s="5">
        <v>141</v>
      </c>
      <c r="AI31" s="5">
        <v>638325</v>
      </c>
      <c r="AJ31" s="5">
        <v>86772</v>
      </c>
      <c r="AK31" s="5">
        <v>2859</v>
      </c>
      <c r="AL31" s="5">
        <v>1118</v>
      </c>
      <c r="AM31" s="5">
        <v>41044</v>
      </c>
      <c r="AN31" s="5">
        <v>83254</v>
      </c>
      <c r="AO31" s="5">
        <v>423156</v>
      </c>
      <c r="AP31" s="5">
        <v>0</v>
      </c>
      <c r="AQ31" s="5">
        <v>121</v>
      </c>
    </row>
    <row r="32" spans="1:43">
      <c r="A32" s="5">
        <v>1391</v>
      </c>
      <c r="B32" s="5" t="s">
        <v>565</v>
      </c>
      <c r="C32" s="5">
        <v>4480129</v>
      </c>
      <c r="D32" s="5">
        <v>2132438</v>
      </c>
      <c r="E32" s="5">
        <v>199900</v>
      </c>
      <c r="F32" s="5">
        <v>120248</v>
      </c>
      <c r="G32" s="5">
        <v>122822</v>
      </c>
      <c r="H32" s="5">
        <v>1030848</v>
      </c>
      <c r="I32" s="5">
        <v>842198</v>
      </c>
      <c r="J32" s="5">
        <v>10258</v>
      </c>
      <c r="K32" s="5">
        <v>21418</v>
      </c>
      <c r="L32" s="5">
        <v>1271054</v>
      </c>
      <c r="M32" s="5">
        <v>1094020</v>
      </c>
      <c r="N32" s="5">
        <v>41647</v>
      </c>
      <c r="O32" s="5">
        <v>18180</v>
      </c>
      <c r="P32" s="5">
        <v>44425</v>
      </c>
      <c r="Q32" s="5">
        <v>61134</v>
      </c>
      <c r="R32" s="5">
        <v>2835</v>
      </c>
      <c r="S32" s="5">
        <v>8813</v>
      </c>
      <c r="T32" s="5">
        <v>710150</v>
      </c>
      <c r="U32" s="5">
        <v>647407</v>
      </c>
      <c r="V32" s="5">
        <v>20886</v>
      </c>
      <c r="W32" s="5">
        <v>1782</v>
      </c>
      <c r="X32" s="5">
        <v>2383</v>
      </c>
      <c r="Y32" s="5">
        <v>37117</v>
      </c>
      <c r="Z32" s="5">
        <v>11</v>
      </c>
      <c r="AA32" s="5">
        <v>565</v>
      </c>
      <c r="AB32" s="5">
        <v>538089</v>
      </c>
      <c r="AC32" s="5">
        <v>309512</v>
      </c>
      <c r="AD32" s="5">
        <v>12854</v>
      </c>
      <c r="AE32" s="5">
        <v>3876</v>
      </c>
      <c r="AF32" s="5">
        <v>39922</v>
      </c>
      <c r="AG32" s="5">
        <v>171787</v>
      </c>
      <c r="AH32" s="5">
        <v>138</v>
      </c>
      <c r="AI32" s="5">
        <v>534237</v>
      </c>
      <c r="AJ32" s="5">
        <v>341187</v>
      </c>
      <c r="AK32" s="5">
        <v>25208</v>
      </c>
      <c r="AL32" s="5">
        <v>3903</v>
      </c>
      <c r="AM32" s="5">
        <v>19420</v>
      </c>
      <c r="AN32" s="5">
        <v>101393</v>
      </c>
      <c r="AO32" s="5">
        <v>42603</v>
      </c>
      <c r="AP32" s="5">
        <v>132</v>
      </c>
      <c r="AQ32" s="5">
        <v>392</v>
      </c>
    </row>
    <row r="33" spans="1:43">
      <c r="A33" s="5">
        <v>1391</v>
      </c>
      <c r="B33" s="5" t="s">
        <v>566</v>
      </c>
      <c r="C33" s="5">
        <v>229890</v>
      </c>
      <c r="D33" s="5">
        <v>104093</v>
      </c>
      <c r="E33" s="5">
        <v>19559</v>
      </c>
      <c r="F33" s="5">
        <v>13009</v>
      </c>
      <c r="G33" s="5">
        <v>36485</v>
      </c>
      <c r="H33" s="5">
        <v>48075</v>
      </c>
      <c r="I33" s="5">
        <v>6263</v>
      </c>
      <c r="J33" s="5">
        <v>1063</v>
      </c>
      <c r="K33" s="5">
        <v>1343</v>
      </c>
      <c r="L33" s="5">
        <v>12183</v>
      </c>
      <c r="M33" s="5">
        <v>8962</v>
      </c>
      <c r="N33" s="5">
        <v>299</v>
      </c>
      <c r="O33" s="5">
        <v>613</v>
      </c>
      <c r="P33" s="5">
        <v>1570</v>
      </c>
      <c r="Q33" s="5">
        <v>0</v>
      </c>
      <c r="R33" s="5">
        <v>51</v>
      </c>
      <c r="S33" s="5">
        <v>689</v>
      </c>
      <c r="T33" s="5">
        <v>206493</v>
      </c>
      <c r="U33" s="5">
        <v>128552</v>
      </c>
      <c r="V33" s="5">
        <v>1272</v>
      </c>
      <c r="W33" s="5">
        <v>1089</v>
      </c>
      <c r="X33" s="5">
        <v>2315</v>
      </c>
      <c r="Y33" s="5">
        <v>73223</v>
      </c>
      <c r="Z33" s="5">
        <v>39</v>
      </c>
      <c r="AA33" s="5">
        <v>3</v>
      </c>
      <c r="AB33" s="5">
        <v>24671</v>
      </c>
      <c r="AC33" s="5">
        <v>16764</v>
      </c>
      <c r="AD33" s="5">
        <v>2021</v>
      </c>
      <c r="AE33" s="5">
        <v>59</v>
      </c>
      <c r="AF33" s="5">
        <v>1743</v>
      </c>
      <c r="AG33" s="5">
        <v>4049</v>
      </c>
      <c r="AH33" s="5">
        <v>34</v>
      </c>
      <c r="AI33" s="5">
        <v>46447</v>
      </c>
      <c r="AJ33" s="5">
        <v>8750</v>
      </c>
      <c r="AK33" s="5">
        <v>32957</v>
      </c>
      <c r="AL33" s="5">
        <v>424</v>
      </c>
      <c r="AM33" s="5">
        <v>3760</v>
      </c>
      <c r="AN33" s="5">
        <v>195</v>
      </c>
      <c r="AO33" s="5">
        <v>120</v>
      </c>
      <c r="AP33" s="5">
        <v>240</v>
      </c>
      <c r="AQ33" s="5">
        <v>0</v>
      </c>
    </row>
    <row r="34" spans="1:43">
      <c r="A34" s="5">
        <v>1391</v>
      </c>
      <c r="B34" s="5" t="s">
        <v>567</v>
      </c>
      <c r="C34" s="5">
        <v>2132988</v>
      </c>
      <c r="D34" s="5">
        <v>1198419</v>
      </c>
      <c r="E34" s="5">
        <v>46691</v>
      </c>
      <c r="F34" s="5">
        <v>17668</v>
      </c>
      <c r="G34" s="5">
        <v>13431</v>
      </c>
      <c r="H34" s="5">
        <v>837230</v>
      </c>
      <c r="I34" s="5">
        <v>12291</v>
      </c>
      <c r="J34" s="5">
        <v>2052</v>
      </c>
      <c r="K34" s="5">
        <v>5207</v>
      </c>
      <c r="L34" s="5">
        <v>446267</v>
      </c>
      <c r="M34" s="5">
        <v>437868</v>
      </c>
      <c r="N34" s="5">
        <v>1253</v>
      </c>
      <c r="O34" s="5">
        <v>1041</v>
      </c>
      <c r="P34" s="5">
        <v>1900</v>
      </c>
      <c r="Q34" s="5">
        <v>2027</v>
      </c>
      <c r="R34" s="5">
        <v>80</v>
      </c>
      <c r="S34" s="5">
        <v>2099</v>
      </c>
      <c r="T34" s="5">
        <v>168038</v>
      </c>
      <c r="U34" s="5">
        <v>158680</v>
      </c>
      <c r="V34" s="5">
        <v>2472</v>
      </c>
      <c r="W34" s="5">
        <v>47</v>
      </c>
      <c r="X34" s="5">
        <v>358</v>
      </c>
      <c r="Y34" s="5">
        <v>6482</v>
      </c>
      <c r="Z34" s="5">
        <v>0</v>
      </c>
      <c r="AA34" s="5">
        <v>0</v>
      </c>
      <c r="AB34" s="5">
        <v>77906</v>
      </c>
      <c r="AC34" s="5">
        <v>57124</v>
      </c>
      <c r="AD34" s="5">
        <v>1241</v>
      </c>
      <c r="AE34" s="5">
        <v>254</v>
      </c>
      <c r="AF34" s="5">
        <v>4074</v>
      </c>
      <c r="AG34" s="5">
        <v>15192</v>
      </c>
      <c r="AH34" s="5">
        <v>21</v>
      </c>
      <c r="AI34" s="5">
        <v>14317</v>
      </c>
      <c r="AJ34" s="5">
        <v>4732</v>
      </c>
      <c r="AK34" s="5">
        <v>194</v>
      </c>
      <c r="AL34" s="5">
        <v>575</v>
      </c>
      <c r="AM34" s="5">
        <v>3555</v>
      </c>
      <c r="AN34" s="5">
        <v>579</v>
      </c>
      <c r="AO34" s="5">
        <v>4496</v>
      </c>
      <c r="AP34" s="5">
        <v>0</v>
      </c>
      <c r="AQ34" s="5">
        <v>185</v>
      </c>
    </row>
    <row r="35" spans="1:43">
      <c r="A35" s="5">
        <v>1391</v>
      </c>
      <c r="B35" s="5" t="s">
        <v>568</v>
      </c>
      <c r="C35" s="5">
        <v>11388290</v>
      </c>
      <c r="D35" s="5">
        <v>6882199</v>
      </c>
      <c r="E35" s="5">
        <v>2957800</v>
      </c>
      <c r="F35" s="5">
        <v>49145</v>
      </c>
      <c r="G35" s="5">
        <v>807636</v>
      </c>
      <c r="H35" s="5">
        <v>580260</v>
      </c>
      <c r="I35" s="5">
        <v>92992</v>
      </c>
      <c r="J35" s="5">
        <v>9579</v>
      </c>
      <c r="K35" s="5">
        <v>8679</v>
      </c>
      <c r="L35" s="5">
        <v>1045630</v>
      </c>
      <c r="M35" s="5">
        <v>1018575</v>
      </c>
      <c r="N35" s="5">
        <v>13393</v>
      </c>
      <c r="O35" s="5">
        <v>2989</v>
      </c>
      <c r="P35" s="5">
        <v>6904</v>
      </c>
      <c r="Q35" s="5">
        <v>2955</v>
      </c>
      <c r="R35" s="5">
        <v>75</v>
      </c>
      <c r="S35" s="5">
        <v>740</v>
      </c>
      <c r="T35" s="5">
        <v>735437</v>
      </c>
      <c r="U35" s="5">
        <v>697432</v>
      </c>
      <c r="V35" s="5">
        <v>1523</v>
      </c>
      <c r="W35" s="5">
        <v>96</v>
      </c>
      <c r="X35" s="5">
        <v>768</v>
      </c>
      <c r="Y35" s="5">
        <v>35597</v>
      </c>
      <c r="Z35" s="5">
        <v>13</v>
      </c>
      <c r="AA35" s="5">
        <v>8</v>
      </c>
      <c r="AB35" s="5">
        <v>211556</v>
      </c>
      <c r="AC35" s="5">
        <v>136833</v>
      </c>
      <c r="AD35" s="5">
        <v>49817</v>
      </c>
      <c r="AE35" s="5">
        <v>1146</v>
      </c>
      <c r="AF35" s="5">
        <v>6718</v>
      </c>
      <c r="AG35" s="5">
        <v>16799</v>
      </c>
      <c r="AH35" s="5">
        <v>243</v>
      </c>
      <c r="AI35" s="5">
        <v>72047</v>
      </c>
      <c r="AJ35" s="5">
        <v>36590</v>
      </c>
      <c r="AK35" s="5">
        <v>1697</v>
      </c>
      <c r="AL35" s="5">
        <v>1166</v>
      </c>
      <c r="AM35" s="5">
        <v>7902</v>
      </c>
      <c r="AN35" s="5">
        <v>6666</v>
      </c>
      <c r="AO35" s="5">
        <v>18026</v>
      </c>
      <c r="AP35" s="5">
        <v>0</v>
      </c>
      <c r="AQ35" s="5">
        <v>0</v>
      </c>
    </row>
  </sheetData>
  <mergeCells count="9">
    <mergeCell ref="AB2:AH2"/>
    <mergeCell ref="AI2:AQ2"/>
    <mergeCell ref="C1:AQ1"/>
    <mergeCell ref="A1:B1"/>
    <mergeCell ref="A2:A3"/>
    <mergeCell ref="B2:B3"/>
    <mergeCell ref="C2:K2"/>
    <mergeCell ref="L2:S2"/>
    <mergeCell ref="T2:AA2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5"/>
  <sheetViews>
    <sheetView rightToLeft="1" workbookViewId="0">
      <selection sqref="A1:B1"/>
    </sheetView>
  </sheetViews>
  <sheetFormatPr defaultRowHeight="15"/>
  <cols>
    <col min="2" max="2" width="17.7109375" style="4" bestFit="1" customWidth="1"/>
    <col min="3" max="3" width="15.7109375" style="3" customWidth="1"/>
    <col min="4" max="4" width="16.140625" style="3" customWidth="1"/>
    <col min="5" max="5" width="16.28515625" style="3" customWidth="1"/>
    <col min="6" max="6" width="17.140625" style="3" customWidth="1"/>
    <col min="7" max="8" width="13" style="3" customWidth="1"/>
    <col min="9" max="9" width="14.5703125" style="3" customWidth="1"/>
    <col min="10" max="10" width="14" style="3" customWidth="1"/>
    <col min="11" max="11" width="12.5703125" style="3" customWidth="1"/>
    <col min="12" max="12" width="18" style="3" customWidth="1"/>
    <col min="13" max="14" width="14.42578125" style="3" customWidth="1"/>
  </cols>
  <sheetData>
    <row r="1" spans="1:14" ht="15.75" thickBot="1">
      <c r="A1" s="7" t="s">
        <v>159</v>
      </c>
      <c r="B1" s="7"/>
      <c r="C1" s="6" t="str">
        <f>CONCATENATE("20-",'فهرست جداول'!E11,"-",MID('فهرست جداول'!A1, 58,10), "                  (میلیون ریال)")</f>
        <v>20-ارزش موجودی انبار کارگاه‏ها بر حسب استان-91 کل کشور                  (میلیون ریال)</v>
      </c>
      <c r="D1" s="6"/>
      <c r="E1" s="6"/>
      <c r="F1" s="6"/>
      <c r="G1" s="6"/>
      <c r="H1" s="6"/>
      <c r="I1" s="6"/>
      <c r="J1" s="6"/>
      <c r="K1" s="6"/>
      <c r="L1" s="6"/>
      <c r="M1" s="6"/>
      <c r="N1"/>
    </row>
    <row r="2" spans="1:14" ht="15.75" customHeight="1" thickBot="1">
      <c r="A2" s="17" t="s">
        <v>128</v>
      </c>
      <c r="B2" s="17" t="s">
        <v>152</v>
      </c>
      <c r="C2" s="36" t="s">
        <v>62</v>
      </c>
      <c r="D2" s="37"/>
      <c r="E2" s="37"/>
      <c r="F2" s="37"/>
      <c r="G2" s="37"/>
      <c r="H2" s="38"/>
      <c r="I2" s="36" t="s">
        <v>63</v>
      </c>
      <c r="J2" s="37"/>
      <c r="K2" s="37"/>
      <c r="L2" s="37"/>
      <c r="M2" s="37"/>
      <c r="N2" s="37"/>
    </row>
    <row r="3" spans="1:14" ht="47.25" customHeight="1" thickBot="1">
      <c r="A3" s="22" t="s">
        <v>128</v>
      </c>
      <c r="B3" s="22"/>
      <c r="C3" s="27" t="s">
        <v>2</v>
      </c>
      <c r="D3" s="27" t="s">
        <v>64</v>
      </c>
      <c r="E3" s="27" t="s">
        <v>65</v>
      </c>
      <c r="F3" s="27" t="s">
        <v>66</v>
      </c>
      <c r="G3" s="27" t="s">
        <v>67</v>
      </c>
      <c r="H3" s="27" t="s">
        <v>161</v>
      </c>
      <c r="I3" s="27" t="s">
        <v>2</v>
      </c>
      <c r="J3" s="27" t="s">
        <v>64</v>
      </c>
      <c r="K3" s="27" t="s">
        <v>65</v>
      </c>
      <c r="L3" s="27" t="s">
        <v>66</v>
      </c>
      <c r="M3" s="27" t="s">
        <v>67</v>
      </c>
      <c r="N3" s="27" t="s">
        <v>161</v>
      </c>
    </row>
    <row r="4" spans="1:14">
      <c r="A4" s="5">
        <v>1391</v>
      </c>
      <c r="B4" s="5" t="s">
        <v>537</v>
      </c>
      <c r="C4" s="5">
        <v>439413763</v>
      </c>
      <c r="D4" s="5">
        <v>126794077</v>
      </c>
      <c r="E4" s="5">
        <v>60336605</v>
      </c>
      <c r="F4" s="5">
        <v>5186080</v>
      </c>
      <c r="G4" s="5">
        <v>247097001</v>
      </c>
      <c r="H4" s="5">
        <v>0</v>
      </c>
      <c r="I4" s="5">
        <v>613571412</v>
      </c>
      <c r="J4" s="5">
        <v>209614218</v>
      </c>
      <c r="K4" s="5">
        <v>79075257</v>
      </c>
      <c r="L4" s="5">
        <v>8801899</v>
      </c>
      <c r="M4" s="5">
        <v>316080038</v>
      </c>
      <c r="N4" s="5">
        <v>0</v>
      </c>
    </row>
    <row r="5" spans="1:14">
      <c r="A5" s="5">
        <v>1391</v>
      </c>
      <c r="B5" s="5" t="s">
        <v>538</v>
      </c>
      <c r="C5" s="5">
        <v>18489471</v>
      </c>
      <c r="D5" s="5">
        <v>5596829</v>
      </c>
      <c r="E5" s="5">
        <v>2487467</v>
      </c>
      <c r="F5" s="5">
        <v>109836</v>
      </c>
      <c r="G5" s="5">
        <v>10295340</v>
      </c>
      <c r="H5" s="5">
        <v>0</v>
      </c>
      <c r="I5" s="5">
        <v>26865058</v>
      </c>
      <c r="J5" s="5">
        <v>9618447</v>
      </c>
      <c r="K5" s="5">
        <v>3166164</v>
      </c>
      <c r="L5" s="5">
        <v>97959</v>
      </c>
      <c r="M5" s="5">
        <v>13982488</v>
      </c>
      <c r="N5" s="5">
        <v>0</v>
      </c>
    </row>
    <row r="6" spans="1:14">
      <c r="A6" s="5">
        <v>1391</v>
      </c>
      <c r="B6" s="5" t="s">
        <v>539</v>
      </c>
      <c r="C6" s="5">
        <v>7660330</v>
      </c>
      <c r="D6" s="5">
        <v>2638234</v>
      </c>
      <c r="E6" s="5">
        <v>802777</v>
      </c>
      <c r="F6" s="5">
        <v>58758</v>
      </c>
      <c r="G6" s="5">
        <v>4160561</v>
      </c>
      <c r="H6" s="5">
        <v>0</v>
      </c>
      <c r="I6" s="5">
        <v>8699824</v>
      </c>
      <c r="J6" s="5">
        <v>2388611</v>
      </c>
      <c r="K6" s="5">
        <v>1056698</v>
      </c>
      <c r="L6" s="5">
        <v>21313</v>
      </c>
      <c r="M6" s="5">
        <v>5233202</v>
      </c>
      <c r="N6" s="5">
        <v>0</v>
      </c>
    </row>
    <row r="7" spans="1:14">
      <c r="A7" s="5">
        <v>1391</v>
      </c>
      <c r="B7" s="5" t="s">
        <v>540</v>
      </c>
      <c r="C7" s="5">
        <v>1331254</v>
      </c>
      <c r="D7" s="5">
        <v>647262</v>
      </c>
      <c r="E7" s="5">
        <v>124771</v>
      </c>
      <c r="F7" s="5">
        <v>630</v>
      </c>
      <c r="G7" s="5">
        <v>558590</v>
      </c>
      <c r="H7" s="5">
        <v>0</v>
      </c>
      <c r="I7" s="5">
        <v>2052846</v>
      </c>
      <c r="J7" s="5">
        <v>578183</v>
      </c>
      <c r="K7" s="5">
        <v>186995</v>
      </c>
      <c r="L7" s="5">
        <v>375961</v>
      </c>
      <c r="M7" s="5">
        <v>911707</v>
      </c>
      <c r="N7" s="5">
        <v>0</v>
      </c>
    </row>
    <row r="8" spans="1:14">
      <c r="A8" s="5">
        <v>1391</v>
      </c>
      <c r="B8" s="5" t="s">
        <v>541</v>
      </c>
      <c r="C8" s="5">
        <v>58794771</v>
      </c>
      <c r="D8" s="5">
        <v>14240926</v>
      </c>
      <c r="E8" s="5">
        <v>12511841</v>
      </c>
      <c r="F8" s="5">
        <v>138446</v>
      </c>
      <c r="G8" s="5">
        <v>31903558</v>
      </c>
      <c r="H8" s="5">
        <v>0</v>
      </c>
      <c r="I8" s="5">
        <v>83115693</v>
      </c>
      <c r="J8" s="5">
        <v>24649217</v>
      </c>
      <c r="K8" s="5">
        <v>12947402</v>
      </c>
      <c r="L8" s="5">
        <v>150110</v>
      </c>
      <c r="M8" s="5">
        <v>45368964</v>
      </c>
      <c r="N8" s="5">
        <v>0</v>
      </c>
    </row>
    <row r="9" spans="1:14">
      <c r="A9" s="5">
        <v>1391</v>
      </c>
      <c r="B9" s="5" t="s">
        <v>542</v>
      </c>
      <c r="C9" s="5">
        <v>20954880</v>
      </c>
      <c r="D9" s="5">
        <v>3574302</v>
      </c>
      <c r="E9" s="5">
        <v>2274210</v>
      </c>
      <c r="F9" s="5">
        <v>1179434</v>
      </c>
      <c r="G9" s="5">
        <v>13926933</v>
      </c>
      <c r="H9" s="5">
        <v>0</v>
      </c>
      <c r="I9" s="5">
        <v>30878867</v>
      </c>
      <c r="J9" s="5">
        <v>4874482</v>
      </c>
      <c r="K9" s="5">
        <v>5128967</v>
      </c>
      <c r="L9" s="5">
        <v>1534453</v>
      </c>
      <c r="M9" s="5">
        <v>19340964</v>
      </c>
      <c r="N9" s="5">
        <v>0</v>
      </c>
    </row>
    <row r="10" spans="1:14">
      <c r="A10" s="5">
        <v>1391</v>
      </c>
      <c r="B10" s="5" t="s">
        <v>543</v>
      </c>
      <c r="C10" s="5">
        <v>148085</v>
      </c>
      <c r="D10" s="5">
        <v>9794</v>
      </c>
      <c r="E10" s="5">
        <v>100160</v>
      </c>
      <c r="F10" s="5">
        <v>0</v>
      </c>
      <c r="G10" s="5">
        <v>38131</v>
      </c>
      <c r="H10" s="5">
        <v>0</v>
      </c>
      <c r="I10" s="5">
        <v>162543</v>
      </c>
      <c r="J10" s="5">
        <v>36321</v>
      </c>
      <c r="K10" s="5">
        <v>86966</v>
      </c>
      <c r="L10" s="5">
        <v>0</v>
      </c>
      <c r="M10" s="5">
        <v>39256</v>
      </c>
      <c r="N10" s="5">
        <v>0</v>
      </c>
    </row>
    <row r="11" spans="1:14">
      <c r="A11" s="5">
        <v>1391</v>
      </c>
      <c r="B11" s="5" t="s">
        <v>544</v>
      </c>
      <c r="C11" s="5">
        <v>11175148</v>
      </c>
      <c r="D11" s="5">
        <v>4832683</v>
      </c>
      <c r="E11" s="5">
        <v>1801507</v>
      </c>
      <c r="F11" s="5">
        <v>0</v>
      </c>
      <c r="G11" s="5">
        <v>4540958</v>
      </c>
      <c r="H11" s="5">
        <v>0</v>
      </c>
      <c r="I11" s="5">
        <v>19889000</v>
      </c>
      <c r="J11" s="5">
        <v>10527005</v>
      </c>
      <c r="K11" s="5">
        <v>3440536</v>
      </c>
      <c r="L11" s="5">
        <v>400</v>
      </c>
      <c r="M11" s="5">
        <v>5921059</v>
      </c>
      <c r="N11" s="5">
        <v>0</v>
      </c>
    </row>
    <row r="12" spans="1:14">
      <c r="A12" s="5">
        <v>1391</v>
      </c>
      <c r="B12" s="5" t="s">
        <v>545</v>
      </c>
      <c r="C12" s="5">
        <v>106614481</v>
      </c>
      <c r="D12" s="5">
        <v>25226443</v>
      </c>
      <c r="E12" s="5">
        <v>13507508</v>
      </c>
      <c r="F12" s="5">
        <v>964496</v>
      </c>
      <c r="G12" s="5">
        <v>66916034</v>
      </c>
      <c r="H12" s="5">
        <v>0</v>
      </c>
      <c r="I12" s="5">
        <v>137069831</v>
      </c>
      <c r="J12" s="5">
        <v>34153370</v>
      </c>
      <c r="K12" s="5">
        <v>15711361</v>
      </c>
      <c r="L12" s="5">
        <v>2017069</v>
      </c>
      <c r="M12" s="5">
        <v>85188030</v>
      </c>
      <c r="N12" s="5">
        <v>0</v>
      </c>
    </row>
    <row r="13" spans="1:14">
      <c r="A13" s="5">
        <v>1391</v>
      </c>
      <c r="B13" s="5" t="s">
        <v>546</v>
      </c>
      <c r="C13" s="5">
        <v>1769680</v>
      </c>
      <c r="D13" s="5">
        <v>361275</v>
      </c>
      <c r="E13" s="5">
        <v>382616</v>
      </c>
      <c r="F13" s="5">
        <v>12541</v>
      </c>
      <c r="G13" s="5">
        <v>1013249</v>
      </c>
      <c r="H13" s="5">
        <v>0</v>
      </c>
      <c r="I13" s="5">
        <v>2759394</v>
      </c>
      <c r="J13" s="5">
        <v>1403708</v>
      </c>
      <c r="K13" s="5">
        <v>72800</v>
      </c>
      <c r="L13" s="5">
        <v>31883</v>
      </c>
      <c r="M13" s="5">
        <v>1251003</v>
      </c>
      <c r="N13" s="5">
        <v>0</v>
      </c>
    </row>
    <row r="14" spans="1:14">
      <c r="A14" s="5">
        <v>1391</v>
      </c>
      <c r="B14" s="5" t="s">
        <v>547</v>
      </c>
      <c r="C14" s="5">
        <v>699799</v>
      </c>
      <c r="D14" s="5">
        <v>214106</v>
      </c>
      <c r="E14" s="5">
        <v>111249</v>
      </c>
      <c r="F14" s="5">
        <v>32581</v>
      </c>
      <c r="G14" s="5">
        <v>341862</v>
      </c>
      <c r="H14" s="5">
        <v>0</v>
      </c>
      <c r="I14" s="5">
        <v>1079562</v>
      </c>
      <c r="J14" s="5">
        <v>327215</v>
      </c>
      <c r="K14" s="5">
        <v>110749</v>
      </c>
      <c r="L14" s="5">
        <v>40646</v>
      </c>
      <c r="M14" s="5">
        <v>600953</v>
      </c>
      <c r="N14" s="5">
        <v>0</v>
      </c>
    </row>
    <row r="15" spans="1:14">
      <c r="A15" s="5">
        <v>1391</v>
      </c>
      <c r="B15" s="5" t="s">
        <v>548</v>
      </c>
      <c r="C15" s="5">
        <v>21172163</v>
      </c>
      <c r="D15" s="5">
        <v>5413848</v>
      </c>
      <c r="E15" s="5">
        <v>1839241</v>
      </c>
      <c r="F15" s="5">
        <v>366366</v>
      </c>
      <c r="G15" s="5">
        <v>13552709</v>
      </c>
      <c r="H15" s="5">
        <v>0</v>
      </c>
      <c r="I15" s="5">
        <v>22544643</v>
      </c>
      <c r="J15" s="5">
        <v>6547707</v>
      </c>
      <c r="K15" s="5">
        <v>2403145</v>
      </c>
      <c r="L15" s="5">
        <v>548635</v>
      </c>
      <c r="M15" s="5">
        <v>13045156</v>
      </c>
      <c r="N15" s="5">
        <v>0</v>
      </c>
    </row>
    <row r="16" spans="1:14">
      <c r="A16" s="5">
        <v>1391</v>
      </c>
      <c r="B16" s="5" t="s">
        <v>549</v>
      </c>
      <c r="C16" s="5">
        <v>1916074</v>
      </c>
      <c r="D16" s="5">
        <v>267926</v>
      </c>
      <c r="E16" s="5">
        <v>385895</v>
      </c>
      <c r="F16" s="5">
        <v>143992</v>
      </c>
      <c r="G16" s="5">
        <v>1118261</v>
      </c>
      <c r="H16" s="5">
        <v>0</v>
      </c>
      <c r="I16" s="5">
        <v>2683542</v>
      </c>
      <c r="J16" s="5">
        <v>492478</v>
      </c>
      <c r="K16" s="5">
        <v>493264</v>
      </c>
      <c r="L16" s="5">
        <v>593628</v>
      </c>
      <c r="M16" s="5">
        <v>1104172</v>
      </c>
      <c r="N16" s="5">
        <v>0</v>
      </c>
    </row>
    <row r="17" spans="1:14">
      <c r="A17" s="5">
        <v>1391</v>
      </c>
      <c r="B17" s="5" t="s">
        <v>550</v>
      </c>
      <c r="C17" s="5">
        <v>40195374</v>
      </c>
      <c r="D17" s="5">
        <v>16542886</v>
      </c>
      <c r="E17" s="5">
        <v>3155458</v>
      </c>
      <c r="F17" s="5">
        <v>32611</v>
      </c>
      <c r="G17" s="5">
        <v>20464419</v>
      </c>
      <c r="H17" s="5">
        <v>0</v>
      </c>
      <c r="I17" s="5">
        <v>68593676</v>
      </c>
      <c r="J17" s="5">
        <v>42070315</v>
      </c>
      <c r="K17" s="5">
        <v>6435745</v>
      </c>
      <c r="L17" s="5">
        <v>19119</v>
      </c>
      <c r="M17" s="5">
        <v>20068497</v>
      </c>
      <c r="N17" s="5">
        <v>0</v>
      </c>
    </row>
    <row r="18" spans="1:14">
      <c r="A18" s="5">
        <v>1391</v>
      </c>
      <c r="B18" s="5" t="s">
        <v>551</v>
      </c>
      <c r="C18" s="5">
        <v>7098697</v>
      </c>
      <c r="D18" s="5">
        <v>2111577</v>
      </c>
      <c r="E18" s="5">
        <v>1106794</v>
      </c>
      <c r="F18" s="5">
        <v>5782</v>
      </c>
      <c r="G18" s="5">
        <v>3874543</v>
      </c>
      <c r="H18" s="5">
        <v>0</v>
      </c>
      <c r="I18" s="5">
        <v>9351521</v>
      </c>
      <c r="J18" s="5">
        <v>2466943</v>
      </c>
      <c r="K18" s="5">
        <v>1173489</v>
      </c>
      <c r="L18" s="5">
        <v>9406</v>
      </c>
      <c r="M18" s="5">
        <v>5701684</v>
      </c>
      <c r="N18" s="5">
        <v>0</v>
      </c>
    </row>
    <row r="19" spans="1:14">
      <c r="A19" s="5">
        <v>1391</v>
      </c>
      <c r="B19" s="5" t="s">
        <v>552</v>
      </c>
      <c r="C19" s="5">
        <v>5113770</v>
      </c>
      <c r="D19" s="5">
        <v>3103932</v>
      </c>
      <c r="E19" s="5">
        <v>198858</v>
      </c>
      <c r="F19" s="5">
        <v>71224</v>
      </c>
      <c r="G19" s="5">
        <v>1739757</v>
      </c>
      <c r="H19" s="5">
        <v>0</v>
      </c>
      <c r="I19" s="5">
        <v>4319462</v>
      </c>
      <c r="J19" s="5">
        <v>1636004</v>
      </c>
      <c r="K19" s="5">
        <v>268323</v>
      </c>
      <c r="L19" s="5">
        <v>92743</v>
      </c>
      <c r="M19" s="5">
        <v>2322392</v>
      </c>
      <c r="N19" s="5">
        <v>0</v>
      </c>
    </row>
    <row r="20" spans="1:14">
      <c r="A20" s="5">
        <v>1391</v>
      </c>
      <c r="B20" s="5" t="s">
        <v>553</v>
      </c>
      <c r="C20" s="5">
        <v>449875</v>
      </c>
      <c r="D20" s="5">
        <v>30381</v>
      </c>
      <c r="E20" s="5">
        <v>203538</v>
      </c>
      <c r="F20" s="5">
        <v>0</v>
      </c>
      <c r="G20" s="5">
        <v>215956</v>
      </c>
      <c r="H20" s="5">
        <v>0</v>
      </c>
      <c r="I20" s="5">
        <v>514337</v>
      </c>
      <c r="J20" s="5">
        <v>32459</v>
      </c>
      <c r="K20" s="5">
        <v>231545</v>
      </c>
      <c r="L20" s="5">
        <v>0</v>
      </c>
      <c r="M20" s="5">
        <v>250333</v>
      </c>
      <c r="N20" s="5">
        <v>0</v>
      </c>
    </row>
    <row r="21" spans="1:14">
      <c r="A21" s="5">
        <v>1391</v>
      </c>
      <c r="B21" s="5" t="s">
        <v>554</v>
      </c>
      <c r="C21" s="5">
        <v>8833895</v>
      </c>
      <c r="D21" s="5">
        <v>2223662</v>
      </c>
      <c r="E21" s="5">
        <v>2061228</v>
      </c>
      <c r="F21" s="5">
        <v>118168</v>
      </c>
      <c r="G21" s="5">
        <v>4430837</v>
      </c>
      <c r="H21" s="5">
        <v>0</v>
      </c>
      <c r="I21" s="5">
        <v>11141337</v>
      </c>
      <c r="J21" s="5">
        <v>3647125</v>
      </c>
      <c r="K21" s="5">
        <v>1960993</v>
      </c>
      <c r="L21" s="5">
        <v>66487</v>
      </c>
      <c r="M21" s="5">
        <v>5466732</v>
      </c>
      <c r="N21" s="5">
        <v>0</v>
      </c>
    </row>
    <row r="22" spans="1:14">
      <c r="A22" s="5">
        <v>1391</v>
      </c>
      <c r="B22" s="5" t="s">
        <v>555</v>
      </c>
      <c r="C22" s="5">
        <v>21895544</v>
      </c>
      <c r="D22" s="5">
        <v>5723286</v>
      </c>
      <c r="E22" s="5">
        <v>2468387</v>
      </c>
      <c r="F22" s="5">
        <v>427822</v>
      </c>
      <c r="G22" s="5">
        <v>13276049</v>
      </c>
      <c r="H22" s="5">
        <v>0</v>
      </c>
      <c r="I22" s="5">
        <v>26376263</v>
      </c>
      <c r="J22" s="5">
        <v>7366684</v>
      </c>
      <c r="K22" s="5">
        <v>2855032</v>
      </c>
      <c r="L22" s="5">
        <v>609314</v>
      </c>
      <c r="M22" s="5">
        <v>15545233</v>
      </c>
      <c r="N22" s="5">
        <v>0</v>
      </c>
    </row>
    <row r="23" spans="1:14">
      <c r="A23" s="5">
        <v>1391</v>
      </c>
      <c r="B23" s="5" t="s">
        <v>556</v>
      </c>
      <c r="C23" s="5">
        <v>4793109</v>
      </c>
      <c r="D23" s="5">
        <v>1078319</v>
      </c>
      <c r="E23" s="5">
        <v>463450</v>
      </c>
      <c r="F23" s="5">
        <v>32243</v>
      </c>
      <c r="G23" s="5">
        <v>3219098</v>
      </c>
      <c r="H23" s="5">
        <v>0</v>
      </c>
      <c r="I23" s="5">
        <v>7855063</v>
      </c>
      <c r="J23" s="5">
        <v>1320419</v>
      </c>
      <c r="K23" s="5">
        <v>558461</v>
      </c>
      <c r="L23" s="5">
        <v>141884</v>
      </c>
      <c r="M23" s="5">
        <v>5834299</v>
      </c>
      <c r="N23" s="5">
        <v>0</v>
      </c>
    </row>
    <row r="24" spans="1:14">
      <c r="A24" s="5">
        <v>1391</v>
      </c>
      <c r="B24" s="5" t="s">
        <v>557</v>
      </c>
      <c r="C24" s="5">
        <v>1013627</v>
      </c>
      <c r="D24" s="5">
        <v>345605</v>
      </c>
      <c r="E24" s="5">
        <v>194844</v>
      </c>
      <c r="F24" s="5">
        <v>50</v>
      </c>
      <c r="G24" s="5">
        <v>473128</v>
      </c>
      <c r="H24" s="5">
        <v>0</v>
      </c>
      <c r="I24" s="5">
        <v>1066321</v>
      </c>
      <c r="J24" s="5">
        <v>374509</v>
      </c>
      <c r="K24" s="5">
        <v>178049</v>
      </c>
      <c r="L24" s="5">
        <v>50</v>
      </c>
      <c r="M24" s="5">
        <v>513713</v>
      </c>
      <c r="N24" s="5">
        <v>0</v>
      </c>
    </row>
    <row r="25" spans="1:14">
      <c r="A25" s="5">
        <v>1391</v>
      </c>
      <c r="B25" s="5" t="s">
        <v>558</v>
      </c>
      <c r="C25" s="5">
        <v>11099535</v>
      </c>
      <c r="D25" s="5">
        <v>6031539</v>
      </c>
      <c r="E25" s="5">
        <v>1153660</v>
      </c>
      <c r="F25" s="5">
        <v>321271</v>
      </c>
      <c r="G25" s="5">
        <v>3593065</v>
      </c>
      <c r="H25" s="5">
        <v>0</v>
      </c>
      <c r="I25" s="5">
        <v>29772821</v>
      </c>
      <c r="J25" s="5">
        <v>20289489</v>
      </c>
      <c r="K25" s="5">
        <v>3948896</v>
      </c>
      <c r="L25" s="5">
        <v>374261</v>
      </c>
      <c r="M25" s="5">
        <v>5160175</v>
      </c>
      <c r="N25" s="5">
        <v>0</v>
      </c>
    </row>
    <row r="26" spans="1:14">
      <c r="A26" s="5">
        <v>1391</v>
      </c>
      <c r="B26" s="5" t="s">
        <v>559</v>
      </c>
      <c r="C26" s="5">
        <v>3243175</v>
      </c>
      <c r="D26" s="5">
        <v>891093</v>
      </c>
      <c r="E26" s="5">
        <v>329649</v>
      </c>
      <c r="F26" s="5">
        <v>63199</v>
      </c>
      <c r="G26" s="5">
        <v>1959234</v>
      </c>
      <c r="H26" s="5">
        <v>0</v>
      </c>
      <c r="I26" s="5">
        <v>4084244</v>
      </c>
      <c r="J26" s="5">
        <v>1283515</v>
      </c>
      <c r="K26" s="5">
        <v>673215</v>
      </c>
      <c r="L26" s="5">
        <v>30957</v>
      </c>
      <c r="M26" s="5">
        <v>2096558</v>
      </c>
      <c r="N26" s="5">
        <v>0</v>
      </c>
    </row>
    <row r="27" spans="1:14">
      <c r="A27" s="5">
        <v>1391</v>
      </c>
      <c r="B27" s="5" t="s">
        <v>560</v>
      </c>
      <c r="C27" s="5">
        <v>204943</v>
      </c>
      <c r="D27" s="5">
        <v>59699</v>
      </c>
      <c r="E27" s="5">
        <v>16635</v>
      </c>
      <c r="F27" s="5">
        <v>0</v>
      </c>
      <c r="G27" s="5">
        <v>128609</v>
      </c>
      <c r="H27" s="5">
        <v>0</v>
      </c>
      <c r="I27" s="5">
        <v>228194</v>
      </c>
      <c r="J27" s="5">
        <v>73715</v>
      </c>
      <c r="K27" s="5">
        <v>20498</v>
      </c>
      <c r="L27" s="5">
        <v>0</v>
      </c>
      <c r="M27" s="5">
        <v>133981</v>
      </c>
      <c r="N27" s="5">
        <v>0</v>
      </c>
    </row>
    <row r="28" spans="1:14">
      <c r="A28" s="5">
        <v>1391</v>
      </c>
      <c r="B28" s="5" t="s">
        <v>561</v>
      </c>
      <c r="C28" s="5">
        <v>4644565</v>
      </c>
      <c r="D28" s="5">
        <v>1239576</v>
      </c>
      <c r="E28" s="5">
        <v>153787</v>
      </c>
      <c r="F28" s="5">
        <v>7108</v>
      </c>
      <c r="G28" s="5">
        <v>3244094</v>
      </c>
      <c r="H28" s="5">
        <v>0</v>
      </c>
      <c r="I28" s="5">
        <v>6489940</v>
      </c>
      <c r="J28" s="5">
        <v>1603998</v>
      </c>
      <c r="K28" s="5">
        <v>171178</v>
      </c>
      <c r="L28" s="5">
        <v>8612</v>
      </c>
      <c r="M28" s="5">
        <v>4706152</v>
      </c>
      <c r="N28" s="5">
        <v>0</v>
      </c>
    </row>
    <row r="29" spans="1:14">
      <c r="A29" s="5">
        <v>1391</v>
      </c>
      <c r="B29" s="5" t="s">
        <v>562</v>
      </c>
      <c r="C29" s="5">
        <v>8850235</v>
      </c>
      <c r="D29" s="5">
        <v>3114085</v>
      </c>
      <c r="E29" s="5">
        <v>679442</v>
      </c>
      <c r="F29" s="5">
        <v>191307</v>
      </c>
      <c r="G29" s="5">
        <v>4865400</v>
      </c>
      <c r="H29" s="5">
        <v>0</v>
      </c>
      <c r="I29" s="5">
        <v>11413747</v>
      </c>
      <c r="J29" s="5">
        <v>4046573</v>
      </c>
      <c r="K29" s="5">
        <v>917197</v>
      </c>
      <c r="L29" s="5">
        <v>538711</v>
      </c>
      <c r="M29" s="5">
        <v>5911266</v>
      </c>
      <c r="N29" s="5">
        <v>0</v>
      </c>
    </row>
    <row r="30" spans="1:14">
      <c r="A30" s="5">
        <v>1391</v>
      </c>
      <c r="B30" s="5" t="s">
        <v>563</v>
      </c>
      <c r="C30" s="5">
        <v>2117519</v>
      </c>
      <c r="D30" s="5">
        <v>661333</v>
      </c>
      <c r="E30" s="5">
        <v>162554</v>
      </c>
      <c r="F30" s="5">
        <v>314597</v>
      </c>
      <c r="G30" s="5">
        <v>979035</v>
      </c>
      <c r="H30" s="5">
        <v>0</v>
      </c>
      <c r="I30" s="5">
        <v>2148258</v>
      </c>
      <c r="J30" s="5">
        <v>790372</v>
      </c>
      <c r="K30" s="5">
        <v>257160</v>
      </c>
      <c r="L30" s="5">
        <v>26777</v>
      </c>
      <c r="M30" s="5">
        <v>1073949</v>
      </c>
      <c r="N30" s="5">
        <v>0</v>
      </c>
    </row>
    <row r="31" spans="1:14">
      <c r="A31" s="5">
        <v>1391</v>
      </c>
      <c r="B31" s="5" t="s">
        <v>564</v>
      </c>
      <c r="C31" s="5">
        <v>15345653</v>
      </c>
      <c r="D31" s="5">
        <v>2914471</v>
      </c>
      <c r="E31" s="5">
        <v>4688061</v>
      </c>
      <c r="F31" s="5">
        <v>295209</v>
      </c>
      <c r="G31" s="5">
        <v>7447913</v>
      </c>
      <c r="H31" s="5">
        <v>0</v>
      </c>
      <c r="I31" s="5">
        <v>19346923</v>
      </c>
      <c r="J31" s="5">
        <v>2917840</v>
      </c>
      <c r="K31" s="5">
        <v>4906525</v>
      </c>
      <c r="L31" s="5">
        <v>1149598</v>
      </c>
      <c r="M31" s="5">
        <v>10372960</v>
      </c>
      <c r="N31" s="5">
        <v>0</v>
      </c>
    </row>
    <row r="32" spans="1:14">
      <c r="A32" s="5">
        <v>1391</v>
      </c>
      <c r="B32" s="5" t="s">
        <v>565</v>
      </c>
      <c r="C32" s="5">
        <v>32558250</v>
      </c>
      <c r="D32" s="5">
        <v>9982385</v>
      </c>
      <c r="E32" s="5">
        <v>3236365</v>
      </c>
      <c r="F32" s="5">
        <v>102905</v>
      </c>
      <c r="G32" s="5">
        <v>19236595</v>
      </c>
      <c r="H32" s="5">
        <v>0</v>
      </c>
      <c r="I32" s="5">
        <v>44431055</v>
      </c>
      <c r="J32" s="5">
        <v>13554479</v>
      </c>
      <c r="K32" s="5">
        <v>4756958</v>
      </c>
      <c r="L32" s="5">
        <v>166575</v>
      </c>
      <c r="M32" s="5">
        <v>25953043</v>
      </c>
      <c r="N32" s="5">
        <v>0</v>
      </c>
    </row>
    <row r="33" spans="1:14">
      <c r="A33" s="5">
        <v>1391</v>
      </c>
      <c r="B33" s="5" t="s">
        <v>566</v>
      </c>
      <c r="C33" s="5">
        <v>10123943</v>
      </c>
      <c r="D33" s="5">
        <v>4496709</v>
      </c>
      <c r="E33" s="5">
        <v>918555</v>
      </c>
      <c r="F33" s="5">
        <v>30912</v>
      </c>
      <c r="G33" s="5">
        <v>4677767</v>
      </c>
      <c r="H33" s="5">
        <v>0</v>
      </c>
      <c r="I33" s="5">
        <v>11396718</v>
      </c>
      <c r="J33" s="5">
        <v>3953681</v>
      </c>
      <c r="K33" s="5">
        <v>1158727</v>
      </c>
      <c r="L33" s="5">
        <v>38805</v>
      </c>
      <c r="M33" s="5">
        <v>6245506</v>
      </c>
      <c r="N33" s="5">
        <v>0</v>
      </c>
    </row>
    <row r="34" spans="1:14">
      <c r="A34" s="5">
        <v>1391</v>
      </c>
      <c r="B34" s="5" t="s">
        <v>567</v>
      </c>
      <c r="C34" s="5">
        <v>3856846</v>
      </c>
      <c r="D34" s="5">
        <v>731142</v>
      </c>
      <c r="E34" s="5">
        <v>1790413</v>
      </c>
      <c r="F34" s="5">
        <v>88723</v>
      </c>
      <c r="G34" s="5">
        <v>1246568</v>
      </c>
      <c r="H34" s="5">
        <v>0</v>
      </c>
      <c r="I34" s="5">
        <v>5605662</v>
      </c>
      <c r="J34" s="5">
        <v>761527</v>
      </c>
      <c r="K34" s="5">
        <v>2804774</v>
      </c>
      <c r="L34" s="5">
        <v>24495</v>
      </c>
      <c r="M34" s="5">
        <v>2014867</v>
      </c>
      <c r="N34" s="5">
        <v>0</v>
      </c>
    </row>
    <row r="35" spans="1:14">
      <c r="A35" s="5">
        <v>1391</v>
      </c>
      <c r="B35" s="5" t="s">
        <v>568</v>
      </c>
      <c r="C35" s="5">
        <v>7249072</v>
      </c>
      <c r="D35" s="5">
        <v>2488769</v>
      </c>
      <c r="E35" s="5">
        <v>1025686</v>
      </c>
      <c r="F35" s="5">
        <v>75868</v>
      </c>
      <c r="G35" s="5">
        <v>3658749</v>
      </c>
      <c r="H35" s="5">
        <v>0</v>
      </c>
      <c r="I35" s="5">
        <v>11635066</v>
      </c>
      <c r="J35" s="5">
        <v>5827829</v>
      </c>
      <c r="K35" s="5">
        <v>993447</v>
      </c>
      <c r="L35" s="5">
        <v>92046</v>
      </c>
      <c r="M35" s="5">
        <v>4721743</v>
      </c>
      <c r="N35" s="5">
        <v>0</v>
      </c>
    </row>
  </sheetData>
  <mergeCells count="6">
    <mergeCell ref="A2:A3"/>
    <mergeCell ref="B2:B3"/>
    <mergeCell ref="C1:M1"/>
    <mergeCell ref="A1:B1"/>
    <mergeCell ref="I2:N2"/>
    <mergeCell ref="C2:H2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30"/>
  <sheetViews>
    <sheetView rightToLeft="1" workbookViewId="0">
      <selection sqref="A1:B1"/>
    </sheetView>
  </sheetViews>
  <sheetFormatPr defaultRowHeight="15"/>
  <cols>
    <col min="2" max="2" width="16.28515625" style="1" bestFit="1" customWidth="1"/>
    <col min="3" max="3" width="10.7109375" style="2" bestFit="1" customWidth="1"/>
    <col min="4" max="4" width="58.7109375" style="1" customWidth="1"/>
    <col min="5" max="6" width="13.28515625" style="1" customWidth="1"/>
    <col min="7" max="7" width="16.28515625" style="1" customWidth="1"/>
    <col min="8" max="9" width="13" style="1" customWidth="1"/>
    <col min="10" max="10" width="12.7109375" style="1" customWidth="1"/>
    <col min="11" max="11" width="14" style="1" customWidth="1"/>
  </cols>
  <sheetData>
    <row r="1" spans="1:11" ht="20.25" customHeight="1" thickBot="1">
      <c r="A1" s="7" t="s">
        <v>159</v>
      </c>
      <c r="B1" s="7"/>
      <c r="C1" s="6" t="str">
        <f>CONCATENATE("2-",'فهرست جداول'!B3,"-",MID('فهرست جداول'!A1, 58,10))</f>
        <v>2-شاغلان کارگاه‏ها بر حسب سطح مهارت و فعالیت-91 کل کشور</v>
      </c>
      <c r="D1" s="6"/>
      <c r="E1" s="6"/>
      <c r="F1" s="6"/>
      <c r="G1" s="6"/>
      <c r="H1" s="6"/>
      <c r="I1" s="6"/>
      <c r="J1" s="6"/>
      <c r="K1" s="6"/>
    </row>
    <row r="2" spans="1:11" ht="21" customHeight="1" thickBot="1">
      <c r="A2" s="29" t="s">
        <v>128</v>
      </c>
      <c r="B2" s="29" t="s">
        <v>151</v>
      </c>
      <c r="C2" s="29" t="s">
        <v>0</v>
      </c>
      <c r="D2" s="30" t="s">
        <v>1</v>
      </c>
      <c r="E2" s="21" t="s">
        <v>4</v>
      </c>
      <c r="F2" s="20" t="s">
        <v>5</v>
      </c>
      <c r="G2" s="20"/>
      <c r="H2" s="20"/>
      <c r="I2" s="20"/>
      <c r="J2" s="20"/>
      <c r="K2" s="21" t="s">
        <v>6</v>
      </c>
    </row>
    <row r="3" spans="1:11" ht="22.5" customHeight="1" thickBot="1">
      <c r="A3" s="31"/>
      <c r="B3" s="31"/>
      <c r="C3" s="31"/>
      <c r="D3" s="32"/>
      <c r="E3" s="25"/>
      <c r="F3" s="27" t="s">
        <v>3</v>
      </c>
      <c r="G3" s="27" t="s">
        <v>8</v>
      </c>
      <c r="H3" s="27" t="s">
        <v>9</v>
      </c>
      <c r="I3" s="27" t="s">
        <v>123</v>
      </c>
      <c r="J3" s="27" t="s">
        <v>10</v>
      </c>
      <c r="K3" s="25"/>
    </row>
    <row r="4" spans="1:11">
      <c r="A4" s="5">
        <v>1391</v>
      </c>
      <c r="B4" s="5">
        <v>1</v>
      </c>
      <c r="C4" s="5" t="s">
        <v>162</v>
      </c>
      <c r="D4" s="5" t="s">
        <v>163</v>
      </c>
      <c r="E4" s="5">
        <v>1571626</v>
      </c>
      <c r="F4" s="5">
        <v>1202290</v>
      </c>
      <c r="G4" s="5">
        <v>507116</v>
      </c>
      <c r="H4" s="5">
        <v>488796</v>
      </c>
      <c r="I4" s="5">
        <v>109427</v>
      </c>
      <c r="J4" s="5">
        <v>96951</v>
      </c>
      <c r="K4" s="5">
        <v>369336</v>
      </c>
    </row>
    <row r="5" spans="1:11">
      <c r="A5" s="5">
        <v>1391</v>
      </c>
      <c r="B5" s="5">
        <v>2</v>
      </c>
      <c r="C5" s="5" t="s">
        <v>164</v>
      </c>
      <c r="D5" s="5" t="s">
        <v>165</v>
      </c>
      <c r="E5" s="5">
        <v>200584</v>
      </c>
      <c r="F5" s="5">
        <v>148844</v>
      </c>
      <c r="G5" s="5">
        <v>85282</v>
      </c>
      <c r="H5" s="5">
        <v>44729</v>
      </c>
      <c r="I5" s="5">
        <v>8910</v>
      </c>
      <c r="J5" s="5">
        <v>9924</v>
      </c>
      <c r="K5" s="5">
        <v>51739</v>
      </c>
    </row>
    <row r="6" spans="1:11">
      <c r="A6" s="5">
        <v>1391</v>
      </c>
      <c r="B6" s="5">
        <v>3</v>
      </c>
      <c r="C6" s="5" t="s">
        <v>166</v>
      </c>
      <c r="D6" s="5" t="s">
        <v>167</v>
      </c>
      <c r="E6" s="5">
        <v>22196</v>
      </c>
      <c r="F6" s="5">
        <v>17227</v>
      </c>
      <c r="G6" s="5">
        <v>10841</v>
      </c>
      <c r="H6" s="5">
        <v>4940</v>
      </c>
      <c r="I6" s="5">
        <v>630</v>
      </c>
      <c r="J6" s="5">
        <v>816</v>
      </c>
      <c r="K6" s="5">
        <v>4970</v>
      </c>
    </row>
    <row r="7" spans="1:11">
      <c r="A7" s="5">
        <v>1391</v>
      </c>
      <c r="B7" s="5">
        <v>4</v>
      </c>
      <c r="C7" s="5" t="s">
        <v>168</v>
      </c>
      <c r="D7" s="5" t="s">
        <v>167</v>
      </c>
      <c r="E7" s="5">
        <v>22196</v>
      </c>
      <c r="F7" s="5">
        <v>17227</v>
      </c>
      <c r="G7" s="5">
        <v>10841</v>
      </c>
      <c r="H7" s="5">
        <v>4940</v>
      </c>
      <c r="I7" s="5">
        <v>630</v>
      </c>
      <c r="J7" s="5">
        <v>816</v>
      </c>
      <c r="K7" s="5">
        <v>4970</v>
      </c>
    </row>
    <row r="8" spans="1:11">
      <c r="A8" s="5">
        <v>1391</v>
      </c>
      <c r="B8" s="5">
        <v>3</v>
      </c>
      <c r="C8" s="5" t="s">
        <v>169</v>
      </c>
      <c r="D8" s="5" t="s">
        <v>170</v>
      </c>
      <c r="E8" s="5">
        <v>4330</v>
      </c>
      <c r="F8" s="5">
        <v>3462</v>
      </c>
      <c r="G8" s="5">
        <v>2108</v>
      </c>
      <c r="H8" s="5">
        <v>1014</v>
      </c>
      <c r="I8" s="5">
        <v>139</v>
      </c>
      <c r="J8" s="5">
        <v>201</v>
      </c>
      <c r="K8" s="5">
        <v>868</v>
      </c>
    </row>
    <row r="9" spans="1:11">
      <c r="A9" s="5">
        <v>1391</v>
      </c>
      <c r="B9" s="5">
        <v>4</v>
      </c>
      <c r="C9" s="5" t="s">
        <v>171</v>
      </c>
      <c r="D9" s="5" t="s">
        <v>170</v>
      </c>
      <c r="E9" s="5">
        <v>4330</v>
      </c>
      <c r="F9" s="5">
        <v>3462</v>
      </c>
      <c r="G9" s="5">
        <v>2108</v>
      </c>
      <c r="H9" s="5">
        <v>1014</v>
      </c>
      <c r="I9" s="5">
        <v>139</v>
      </c>
      <c r="J9" s="5">
        <v>201</v>
      </c>
      <c r="K9" s="5">
        <v>868</v>
      </c>
    </row>
    <row r="10" spans="1:11">
      <c r="A10" s="5">
        <v>1391</v>
      </c>
      <c r="B10" s="5">
        <v>3</v>
      </c>
      <c r="C10" s="5" t="s">
        <v>172</v>
      </c>
      <c r="D10" s="5" t="s">
        <v>173</v>
      </c>
      <c r="E10" s="5">
        <v>19009</v>
      </c>
      <c r="F10" s="5">
        <v>15744</v>
      </c>
      <c r="G10" s="5">
        <v>10427</v>
      </c>
      <c r="H10" s="5">
        <v>3880</v>
      </c>
      <c r="I10" s="5">
        <v>640</v>
      </c>
      <c r="J10" s="5">
        <v>797</v>
      </c>
      <c r="K10" s="5">
        <v>3264</v>
      </c>
    </row>
    <row r="11" spans="1:11">
      <c r="A11" s="5">
        <v>1391</v>
      </c>
      <c r="B11" s="5">
        <v>4</v>
      </c>
      <c r="C11" s="5" t="s">
        <v>174</v>
      </c>
      <c r="D11" s="5" t="s">
        <v>173</v>
      </c>
      <c r="E11" s="5">
        <v>19009</v>
      </c>
      <c r="F11" s="5">
        <v>15744</v>
      </c>
      <c r="G11" s="5">
        <v>10427</v>
      </c>
      <c r="H11" s="5">
        <v>3880</v>
      </c>
      <c r="I11" s="5">
        <v>640</v>
      </c>
      <c r="J11" s="5">
        <v>797</v>
      </c>
      <c r="K11" s="5">
        <v>3264</v>
      </c>
    </row>
    <row r="12" spans="1:11">
      <c r="A12" s="5">
        <v>1391</v>
      </c>
      <c r="B12" s="5">
        <v>3</v>
      </c>
      <c r="C12" s="5" t="s">
        <v>175</v>
      </c>
      <c r="D12" s="5" t="s">
        <v>176</v>
      </c>
      <c r="E12" s="5">
        <v>10664</v>
      </c>
      <c r="F12" s="5">
        <v>8157</v>
      </c>
      <c r="G12" s="5">
        <v>3542</v>
      </c>
      <c r="H12" s="5">
        <v>3366</v>
      </c>
      <c r="I12" s="5">
        <v>514</v>
      </c>
      <c r="J12" s="5">
        <v>735</v>
      </c>
      <c r="K12" s="5">
        <v>2507</v>
      </c>
    </row>
    <row r="13" spans="1:11">
      <c r="A13" s="5">
        <v>1391</v>
      </c>
      <c r="B13" s="5">
        <v>4</v>
      </c>
      <c r="C13" s="5" t="s">
        <v>177</v>
      </c>
      <c r="D13" s="5" t="s">
        <v>176</v>
      </c>
      <c r="E13" s="5">
        <v>10664</v>
      </c>
      <c r="F13" s="5">
        <v>8157</v>
      </c>
      <c r="G13" s="5">
        <v>3542</v>
      </c>
      <c r="H13" s="5">
        <v>3366</v>
      </c>
      <c r="I13" s="5">
        <v>514</v>
      </c>
      <c r="J13" s="5">
        <v>735</v>
      </c>
      <c r="K13" s="5">
        <v>2507</v>
      </c>
    </row>
    <row r="14" spans="1:11">
      <c r="A14" s="5">
        <v>1391</v>
      </c>
      <c r="B14" s="5">
        <v>3</v>
      </c>
      <c r="C14" s="5" t="s">
        <v>178</v>
      </c>
      <c r="D14" s="5" t="s">
        <v>179</v>
      </c>
      <c r="E14" s="5">
        <v>43030</v>
      </c>
      <c r="F14" s="5">
        <v>26274</v>
      </c>
      <c r="G14" s="5">
        <v>14449</v>
      </c>
      <c r="H14" s="5">
        <v>7968</v>
      </c>
      <c r="I14" s="5">
        <v>1738</v>
      </c>
      <c r="J14" s="5">
        <v>2119</v>
      </c>
      <c r="K14" s="5">
        <v>16756</v>
      </c>
    </row>
    <row r="15" spans="1:11">
      <c r="A15" s="5">
        <v>1391</v>
      </c>
      <c r="B15" s="5">
        <v>4</v>
      </c>
      <c r="C15" s="5" t="s">
        <v>180</v>
      </c>
      <c r="D15" s="5" t="s">
        <v>179</v>
      </c>
      <c r="E15" s="5">
        <v>43030</v>
      </c>
      <c r="F15" s="5">
        <v>26274</v>
      </c>
      <c r="G15" s="5">
        <v>14449</v>
      </c>
      <c r="H15" s="5">
        <v>7968</v>
      </c>
      <c r="I15" s="5">
        <v>1738</v>
      </c>
      <c r="J15" s="5">
        <v>2119</v>
      </c>
      <c r="K15" s="5">
        <v>16756</v>
      </c>
    </row>
    <row r="16" spans="1:11">
      <c r="A16" s="5">
        <v>1391</v>
      </c>
      <c r="B16" s="5">
        <v>3</v>
      </c>
      <c r="C16" s="5" t="s">
        <v>181</v>
      </c>
      <c r="D16" s="5" t="s">
        <v>182</v>
      </c>
      <c r="E16" s="5">
        <v>12881</v>
      </c>
      <c r="F16" s="5">
        <v>9415</v>
      </c>
      <c r="G16" s="5">
        <v>5311</v>
      </c>
      <c r="H16" s="5">
        <v>2772</v>
      </c>
      <c r="I16" s="5">
        <v>544</v>
      </c>
      <c r="J16" s="5">
        <v>787</v>
      </c>
      <c r="K16" s="5">
        <v>3466</v>
      </c>
    </row>
    <row r="17" spans="1:11">
      <c r="A17" s="5">
        <v>1391</v>
      </c>
      <c r="B17" s="5">
        <v>4</v>
      </c>
      <c r="C17" s="5" t="s">
        <v>183</v>
      </c>
      <c r="D17" s="5" t="s">
        <v>184</v>
      </c>
      <c r="E17" s="5">
        <v>11729</v>
      </c>
      <c r="F17" s="5">
        <v>8593</v>
      </c>
      <c r="G17" s="5">
        <v>4941</v>
      </c>
      <c r="H17" s="5">
        <v>2437</v>
      </c>
      <c r="I17" s="5">
        <v>508</v>
      </c>
      <c r="J17" s="5">
        <v>706</v>
      </c>
      <c r="K17" s="5">
        <v>3136</v>
      </c>
    </row>
    <row r="18" spans="1:11">
      <c r="A18" s="5">
        <v>1391</v>
      </c>
      <c r="B18" s="5">
        <v>4</v>
      </c>
      <c r="C18" s="5" t="s">
        <v>185</v>
      </c>
      <c r="D18" s="5" t="s">
        <v>186</v>
      </c>
      <c r="E18" s="5">
        <v>1152</v>
      </c>
      <c r="F18" s="5">
        <v>822</v>
      </c>
      <c r="G18" s="5">
        <v>370</v>
      </c>
      <c r="H18" s="5">
        <v>335</v>
      </c>
      <c r="I18" s="5">
        <v>36</v>
      </c>
      <c r="J18" s="5">
        <v>81</v>
      </c>
      <c r="K18" s="5">
        <v>330</v>
      </c>
    </row>
    <row r="19" spans="1:11">
      <c r="A19" s="5">
        <v>1391</v>
      </c>
      <c r="B19" s="5">
        <v>3</v>
      </c>
      <c r="C19" s="5" t="s">
        <v>187</v>
      </c>
      <c r="D19" s="5" t="s">
        <v>188</v>
      </c>
      <c r="E19" s="5">
        <v>82476</v>
      </c>
      <c r="F19" s="5">
        <v>64310</v>
      </c>
      <c r="G19" s="5">
        <v>36288</v>
      </c>
      <c r="H19" s="5">
        <v>19552</v>
      </c>
      <c r="I19" s="5">
        <v>4380</v>
      </c>
      <c r="J19" s="5">
        <v>4090</v>
      </c>
      <c r="K19" s="5">
        <v>18165</v>
      </c>
    </row>
    <row r="20" spans="1:11">
      <c r="A20" s="5">
        <v>1391</v>
      </c>
      <c r="B20" s="5">
        <v>4</v>
      </c>
      <c r="C20" s="5" t="s">
        <v>189</v>
      </c>
      <c r="D20" s="5" t="s">
        <v>188</v>
      </c>
      <c r="E20" s="5">
        <v>21408</v>
      </c>
      <c r="F20" s="5">
        <v>17699</v>
      </c>
      <c r="G20" s="5">
        <v>10583</v>
      </c>
      <c r="H20" s="5">
        <v>5145</v>
      </c>
      <c r="I20" s="5">
        <v>893</v>
      </c>
      <c r="J20" s="5">
        <v>1078</v>
      </c>
      <c r="K20" s="5">
        <v>3709</v>
      </c>
    </row>
    <row r="21" spans="1:11">
      <c r="A21" s="5">
        <v>1391</v>
      </c>
      <c r="B21" s="5">
        <v>4</v>
      </c>
      <c r="C21" s="5" t="s">
        <v>190</v>
      </c>
      <c r="D21" s="5" t="s">
        <v>191</v>
      </c>
      <c r="E21" s="5">
        <v>20421</v>
      </c>
      <c r="F21" s="5">
        <v>16616</v>
      </c>
      <c r="G21" s="5">
        <v>7822</v>
      </c>
      <c r="H21" s="5">
        <v>5461</v>
      </c>
      <c r="I21" s="5">
        <v>1993</v>
      </c>
      <c r="J21" s="5">
        <v>1340</v>
      </c>
      <c r="K21" s="5">
        <v>3806</v>
      </c>
    </row>
    <row r="22" spans="1:11">
      <c r="A22" s="5">
        <v>1391</v>
      </c>
      <c r="B22" s="5">
        <v>4</v>
      </c>
      <c r="C22" s="5" t="s">
        <v>192</v>
      </c>
      <c r="D22" s="5" t="s">
        <v>193</v>
      </c>
      <c r="E22" s="5">
        <v>14216</v>
      </c>
      <c r="F22" s="5">
        <v>11433</v>
      </c>
      <c r="G22" s="5">
        <v>7468</v>
      </c>
      <c r="H22" s="5">
        <v>3222</v>
      </c>
      <c r="I22" s="5">
        <v>414</v>
      </c>
      <c r="J22" s="5">
        <v>329</v>
      </c>
      <c r="K22" s="5">
        <v>2784</v>
      </c>
    </row>
    <row r="23" spans="1:11">
      <c r="A23" s="5">
        <v>1391</v>
      </c>
      <c r="B23" s="5">
        <v>4</v>
      </c>
      <c r="C23" s="5" t="s">
        <v>194</v>
      </c>
      <c r="D23" s="5" t="s">
        <v>195</v>
      </c>
      <c r="E23" s="5">
        <v>2744</v>
      </c>
      <c r="F23" s="5">
        <v>1961</v>
      </c>
      <c r="G23" s="5">
        <v>1014</v>
      </c>
      <c r="H23" s="5">
        <v>721</v>
      </c>
      <c r="I23" s="5">
        <v>98</v>
      </c>
      <c r="J23" s="5">
        <v>129</v>
      </c>
      <c r="K23" s="5">
        <v>782</v>
      </c>
    </row>
    <row r="24" spans="1:11">
      <c r="A24" s="5">
        <v>1391</v>
      </c>
      <c r="B24" s="5">
        <v>4</v>
      </c>
      <c r="C24" s="5" t="s">
        <v>196</v>
      </c>
      <c r="D24" s="5" t="s">
        <v>197</v>
      </c>
      <c r="E24" s="5">
        <v>3541</v>
      </c>
      <c r="F24" s="5">
        <v>2613</v>
      </c>
      <c r="G24" s="5">
        <v>1400</v>
      </c>
      <c r="H24" s="5">
        <v>815</v>
      </c>
      <c r="I24" s="5">
        <v>165</v>
      </c>
      <c r="J24" s="5">
        <v>234</v>
      </c>
      <c r="K24" s="5">
        <v>928</v>
      </c>
    </row>
    <row r="25" spans="1:11">
      <c r="A25" s="5">
        <v>1391</v>
      </c>
      <c r="B25" s="5">
        <v>4</v>
      </c>
      <c r="C25" s="5" t="s">
        <v>198</v>
      </c>
      <c r="D25" s="5" t="s">
        <v>199</v>
      </c>
      <c r="E25" s="5">
        <v>20145</v>
      </c>
      <c r="F25" s="5">
        <v>13989</v>
      </c>
      <c r="G25" s="5">
        <v>8002</v>
      </c>
      <c r="H25" s="5">
        <v>4189</v>
      </c>
      <c r="I25" s="5">
        <v>818</v>
      </c>
      <c r="J25" s="5">
        <v>981</v>
      </c>
      <c r="K25" s="5">
        <v>6156</v>
      </c>
    </row>
    <row r="26" spans="1:11">
      <c r="A26" s="5">
        <v>1391</v>
      </c>
      <c r="B26" s="5">
        <v>3</v>
      </c>
      <c r="C26" s="5" t="s">
        <v>200</v>
      </c>
      <c r="D26" s="5" t="s">
        <v>201</v>
      </c>
      <c r="E26" s="5">
        <v>5999</v>
      </c>
      <c r="F26" s="5">
        <v>4256</v>
      </c>
      <c r="G26" s="5">
        <v>2317</v>
      </c>
      <c r="H26" s="5">
        <v>1237</v>
      </c>
      <c r="I26" s="5">
        <v>324</v>
      </c>
      <c r="J26" s="5">
        <v>379</v>
      </c>
      <c r="K26" s="5">
        <v>1743</v>
      </c>
    </row>
    <row r="27" spans="1:11">
      <c r="A27" s="5">
        <v>1391</v>
      </c>
      <c r="B27" s="5">
        <v>4</v>
      </c>
      <c r="C27" s="5" t="s">
        <v>202</v>
      </c>
      <c r="D27" s="5" t="s">
        <v>201</v>
      </c>
      <c r="E27" s="5">
        <v>5999</v>
      </c>
      <c r="F27" s="5">
        <v>4256</v>
      </c>
      <c r="G27" s="5">
        <v>2317</v>
      </c>
      <c r="H27" s="5">
        <v>1237</v>
      </c>
      <c r="I27" s="5">
        <v>324</v>
      </c>
      <c r="J27" s="5">
        <v>379</v>
      </c>
      <c r="K27" s="5">
        <v>1743</v>
      </c>
    </row>
    <row r="28" spans="1:11">
      <c r="A28" s="5">
        <v>1391</v>
      </c>
      <c r="B28" s="5">
        <v>2</v>
      </c>
      <c r="C28" s="5" t="s">
        <v>203</v>
      </c>
      <c r="D28" s="5" t="s">
        <v>204</v>
      </c>
      <c r="E28" s="5">
        <v>12900</v>
      </c>
      <c r="F28" s="5">
        <v>8857</v>
      </c>
      <c r="G28" s="5">
        <v>3971</v>
      </c>
      <c r="H28" s="5">
        <v>3390</v>
      </c>
      <c r="I28" s="5">
        <v>862</v>
      </c>
      <c r="J28" s="5">
        <v>634</v>
      </c>
      <c r="K28" s="5">
        <v>4044</v>
      </c>
    </row>
    <row r="29" spans="1:11">
      <c r="A29" s="5">
        <v>1391</v>
      </c>
      <c r="B29" s="5">
        <v>3</v>
      </c>
      <c r="C29" s="5" t="s">
        <v>205</v>
      </c>
      <c r="D29" s="5" t="s">
        <v>204</v>
      </c>
      <c r="E29" s="5">
        <v>12900</v>
      </c>
      <c r="F29" s="5">
        <v>8857</v>
      </c>
      <c r="G29" s="5">
        <v>3971</v>
      </c>
      <c r="H29" s="5">
        <v>3390</v>
      </c>
      <c r="I29" s="5">
        <v>862</v>
      </c>
      <c r="J29" s="5">
        <v>634</v>
      </c>
      <c r="K29" s="5">
        <v>4044</v>
      </c>
    </row>
    <row r="30" spans="1:11">
      <c r="A30" s="5">
        <v>1391</v>
      </c>
      <c r="B30" s="5">
        <v>4</v>
      </c>
      <c r="C30" s="5" t="s">
        <v>206</v>
      </c>
      <c r="D30" s="5" t="s">
        <v>207</v>
      </c>
      <c r="E30" s="5">
        <v>486</v>
      </c>
      <c r="F30" s="5">
        <v>324</v>
      </c>
      <c r="G30" s="5">
        <v>93</v>
      </c>
      <c r="H30" s="5">
        <v>133</v>
      </c>
      <c r="I30" s="5">
        <v>56</v>
      </c>
      <c r="J30" s="5">
        <v>42</v>
      </c>
      <c r="K30" s="5">
        <v>162</v>
      </c>
    </row>
    <row r="31" spans="1:11">
      <c r="A31" s="5">
        <v>1391</v>
      </c>
      <c r="B31" s="5">
        <v>4</v>
      </c>
      <c r="C31" s="5" t="s">
        <v>208</v>
      </c>
      <c r="D31" s="5" t="s">
        <v>209</v>
      </c>
      <c r="E31" s="5">
        <v>703</v>
      </c>
      <c r="F31" s="5">
        <v>475</v>
      </c>
      <c r="G31" s="5">
        <v>134</v>
      </c>
      <c r="H31" s="5">
        <v>217</v>
      </c>
      <c r="I31" s="5">
        <v>63</v>
      </c>
      <c r="J31" s="5">
        <v>61</v>
      </c>
      <c r="K31" s="5">
        <v>228</v>
      </c>
    </row>
    <row r="32" spans="1:11">
      <c r="A32" s="5">
        <v>1391</v>
      </c>
      <c r="B32" s="5">
        <v>4</v>
      </c>
      <c r="C32" s="5" t="s">
        <v>210</v>
      </c>
      <c r="D32" s="5" t="s">
        <v>211</v>
      </c>
      <c r="E32" s="5">
        <v>11711</v>
      </c>
      <c r="F32" s="5">
        <v>8058</v>
      </c>
      <c r="G32" s="5">
        <v>3744</v>
      </c>
      <c r="H32" s="5">
        <v>3040</v>
      </c>
      <c r="I32" s="5">
        <v>743</v>
      </c>
      <c r="J32" s="5">
        <v>531</v>
      </c>
      <c r="K32" s="5">
        <v>3654</v>
      </c>
    </row>
    <row r="33" spans="1:11">
      <c r="A33" s="5">
        <v>1391</v>
      </c>
      <c r="B33" s="5">
        <v>2</v>
      </c>
      <c r="C33" s="5" t="s">
        <v>212</v>
      </c>
      <c r="D33" s="5" t="s">
        <v>213</v>
      </c>
      <c r="E33" s="5">
        <v>5284</v>
      </c>
      <c r="F33" s="5">
        <v>4036</v>
      </c>
      <c r="G33" s="5">
        <v>1442</v>
      </c>
      <c r="H33" s="5">
        <v>904</v>
      </c>
      <c r="I33" s="5">
        <v>1052</v>
      </c>
      <c r="J33" s="5">
        <v>638</v>
      </c>
      <c r="K33" s="5">
        <v>1248</v>
      </c>
    </row>
    <row r="34" spans="1:11">
      <c r="A34" s="5">
        <v>1391</v>
      </c>
      <c r="B34" s="5">
        <v>3</v>
      </c>
      <c r="C34" s="5" t="s">
        <v>214</v>
      </c>
      <c r="D34" s="5" t="s">
        <v>215</v>
      </c>
      <c r="E34" s="5">
        <v>5284</v>
      </c>
      <c r="F34" s="5">
        <v>4036</v>
      </c>
      <c r="G34" s="5">
        <v>1442</v>
      </c>
      <c r="H34" s="5">
        <v>904</v>
      </c>
      <c r="I34" s="5">
        <v>1052</v>
      </c>
      <c r="J34" s="5">
        <v>638</v>
      </c>
      <c r="K34" s="5">
        <v>1248</v>
      </c>
    </row>
    <row r="35" spans="1:11">
      <c r="A35" s="5">
        <v>1391</v>
      </c>
      <c r="B35" s="5">
        <v>4</v>
      </c>
      <c r="C35" s="5" t="s">
        <v>216</v>
      </c>
      <c r="D35" s="5" t="s">
        <v>217</v>
      </c>
      <c r="E35" s="5">
        <v>5284</v>
      </c>
      <c r="F35" s="5">
        <v>4036</v>
      </c>
      <c r="G35" s="5">
        <v>1442</v>
      </c>
      <c r="H35" s="5">
        <v>904</v>
      </c>
      <c r="I35" s="5">
        <v>1052</v>
      </c>
      <c r="J35" s="5">
        <v>638</v>
      </c>
      <c r="K35" s="5">
        <v>1248</v>
      </c>
    </row>
    <row r="36" spans="1:11">
      <c r="A36" s="5">
        <v>1391</v>
      </c>
      <c r="B36" s="5">
        <v>2</v>
      </c>
      <c r="C36" s="5" t="s">
        <v>218</v>
      </c>
      <c r="D36" s="5" t="s">
        <v>219</v>
      </c>
      <c r="E36" s="5">
        <v>108423</v>
      </c>
      <c r="F36" s="5">
        <v>91444</v>
      </c>
      <c r="G36" s="5">
        <v>43360</v>
      </c>
      <c r="H36" s="5">
        <v>40860</v>
      </c>
      <c r="I36" s="5">
        <v>3876</v>
      </c>
      <c r="J36" s="5">
        <v>3348</v>
      </c>
      <c r="K36" s="5">
        <v>16979</v>
      </c>
    </row>
    <row r="37" spans="1:11">
      <c r="A37" s="5">
        <v>1391</v>
      </c>
      <c r="B37" s="5">
        <v>3</v>
      </c>
      <c r="C37" s="5" t="s">
        <v>220</v>
      </c>
      <c r="D37" s="5" t="s">
        <v>221</v>
      </c>
      <c r="E37" s="5">
        <v>64797</v>
      </c>
      <c r="F37" s="5">
        <v>54576</v>
      </c>
      <c r="G37" s="5">
        <v>26544</v>
      </c>
      <c r="H37" s="5">
        <v>23249</v>
      </c>
      <c r="I37" s="5">
        <v>2512</v>
      </c>
      <c r="J37" s="5">
        <v>2272</v>
      </c>
      <c r="K37" s="5">
        <v>10221</v>
      </c>
    </row>
    <row r="38" spans="1:11">
      <c r="A38" s="5">
        <v>1391</v>
      </c>
      <c r="B38" s="5">
        <v>4</v>
      </c>
      <c r="C38" s="5" t="s">
        <v>222</v>
      </c>
      <c r="D38" s="5" t="s">
        <v>223</v>
      </c>
      <c r="E38" s="5">
        <v>38554</v>
      </c>
      <c r="F38" s="5">
        <v>32863</v>
      </c>
      <c r="G38" s="5">
        <v>16636</v>
      </c>
      <c r="H38" s="5">
        <v>13587</v>
      </c>
      <c r="I38" s="5">
        <v>1399</v>
      </c>
      <c r="J38" s="5">
        <v>1242</v>
      </c>
      <c r="K38" s="5">
        <v>5690</v>
      </c>
    </row>
    <row r="39" spans="1:11">
      <c r="A39" s="5">
        <v>1391</v>
      </c>
      <c r="B39" s="5">
        <v>4</v>
      </c>
      <c r="C39" s="5" t="s">
        <v>224</v>
      </c>
      <c r="D39" s="5" t="s">
        <v>225</v>
      </c>
      <c r="E39" s="5">
        <v>19820</v>
      </c>
      <c r="F39" s="5">
        <v>16354</v>
      </c>
      <c r="G39" s="5">
        <v>7580</v>
      </c>
      <c r="H39" s="5">
        <v>7094</v>
      </c>
      <c r="I39" s="5">
        <v>914</v>
      </c>
      <c r="J39" s="5">
        <v>766</v>
      </c>
      <c r="K39" s="5">
        <v>3466</v>
      </c>
    </row>
    <row r="40" spans="1:11">
      <c r="A40" s="5">
        <v>1391</v>
      </c>
      <c r="B40" s="5">
        <v>4</v>
      </c>
      <c r="C40" s="5" t="s">
        <v>226</v>
      </c>
      <c r="D40" s="5" t="s">
        <v>227</v>
      </c>
      <c r="E40" s="5">
        <v>6424</v>
      </c>
      <c r="F40" s="5">
        <v>5359</v>
      </c>
      <c r="G40" s="5">
        <v>2328</v>
      </c>
      <c r="H40" s="5">
        <v>2568</v>
      </c>
      <c r="I40" s="5">
        <v>200</v>
      </c>
      <c r="J40" s="5">
        <v>263</v>
      </c>
      <c r="K40" s="5">
        <v>1065</v>
      </c>
    </row>
    <row r="41" spans="1:11">
      <c r="A41" s="5">
        <v>1391</v>
      </c>
      <c r="B41" s="5">
        <v>3</v>
      </c>
      <c r="C41" s="5" t="s">
        <v>228</v>
      </c>
      <c r="D41" s="5" t="s">
        <v>229</v>
      </c>
      <c r="E41" s="5">
        <v>43626</v>
      </c>
      <c r="F41" s="5">
        <v>36868</v>
      </c>
      <c r="G41" s="5">
        <v>16817</v>
      </c>
      <c r="H41" s="5">
        <v>17612</v>
      </c>
      <c r="I41" s="5">
        <v>1363</v>
      </c>
      <c r="J41" s="5">
        <v>1076</v>
      </c>
      <c r="K41" s="5">
        <v>6758</v>
      </c>
    </row>
    <row r="42" spans="1:11">
      <c r="A42" s="5">
        <v>1391</v>
      </c>
      <c r="B42" s="5">
        <v>4</v>
      </c>
      <c r="C42" s="5" t="s">
        <v>230</v>
      </c>
      <c r="D42" s="5" t="s">
        <v>231</v>
      </c>
      <c r="E42" s="5">
        <v>225</v>
      </c>
      <c r="F42" s="5">
        <v>192</v>
      </c>
      <c r="G42" s="5">
        <v>137</v>
      </c>
      <c r="H42" s="5">
        <v>42</v>
      </c>
      <c r="I42" s="5">
        <v>9</v>
      </c>
      <c r="J42" s="5">
        <v>4</v>
      </c>
      <c r="K42" s="5">
        <v>33</v>
      </c>
    </row>
    <row r="43" spans="1:11">
      <c r="A43" s="5">
        <v>1391</v>
      </c>
      <c r="B43" s="5">
        <v>4</v>
      </c>
      <c r="C43" s="5" t="s">
        <v>232</v>
      </c>
      <c r="D43" s="5" t="s">
        <v>233</v>
      </c>
      <c r="E43" s="5">
        <v>13148</v>
      </c>
      <c r="F43" s="5">
        <v>11382</v>
      </c>
      <c r="G43" s="5">
        <v>5300</v>
      </c>
      <c r="H43" s="5">
        <v>5341</v>
      </c>
      <c r="I43" s="5">
        <v>392</v>
      </c>
      <c r="J43" s="5">
        <v>349</v>
      </c>
      <c r="K43" s="5">
        <v>1766</v>
      </c>
    </row>
    <row r="44" spans="1:11">
      <c r="A44" s="5">
        <v>1391</v>
      </c>
      <c r="B44" s="5">
        <v>4</v>
      </c>
      <c r="C44" s="5" t="s">
        <v>234</v>
      </c>
      <c r="D44" s="5" t="s">
        <v>235</v>
      </c>
      <c r="E44" s="5">
        <v>27332</v>
      </c>
      <c r="F44" s="5">
        <v>22911</v>
      </c>
      <c r="G44" s="5">
        <v>10187</v>
      </c>
      <c r="H44" s="5">
        <v>11274</v>
      </c>
      <c r="I44" s="5">
        <v>835</v>
      </c>
      <c r="J44" s="5">
        <v>615</v>
      </c>
      <c r="K44" s="5">
        <v>4421</v>
      </c>
    </row>
    <row r="45" spans="1:11">
      <c r="A45" s="5">
        <v>1391</v>
      </c>
      <c r="B45" s="5">
        <v>4</v>
      </c>
      <c r="C45" s="5" t="s">
        <v>236</v>
      </c>
      <c r="D45" s="5" t="s">
        <v>237</v>
      </c>
      <c r="E45" s="5">
        <v>931</v>
      </c>
      <c r="F45" s="5">
        <v>771</v>
      </c>
      <c r="G45" s="5">
        <v>381</v>
      </c>
      <c r="H45" s="5">
        <v>323</v>
      </c>
      <c r="I45" s="5">
        <v>38</v>
      </c>
      <c r="J45" s="5">
        <v>29</v>
      </c>
      <c r="K45" s="5">
        <v>160</v>
      </c>
    </row>
    <row r="46" spans="1:11">
      <c r="A46" s="5">
        <v>1391</v>
      </c>
      <c r="B46" s="5">
        <v>4</v>
      </c>
      <c r="C46" s="5" t="s">
        <v>238</v>
      </c>
      <c r="D46" s="5" t="s">
        <v>239</v>
      </c>
      <c r="E46" s="5">
        <v>1990</v>
      </c>
      <c r="F46" s="5">
        <v>1612</v>
      </c>
      <c r="G46" s="5">
        <v>811</v>
      </c>
      <c r="H46" s="5">
        <v>632</v>
      </c>
      <c r="I46" s="5">
        <v>89</v>
      </c>
      <c r="J46" s="5">
        <v>80</v>
      </c>
      <c r="K46" s="5">
        <v>378</v>
      </c>
    </row>
    <row r="47" spans="1:11">
      <c r="A47" s="5">
        <v>1391</v>
      </c>
      <c r="B47" s="5">
        <v>2</v>
      </c>
      <c r="C47" s="5" t="s">
        <v>240</v>
      </c>
      <c r="D47" s="5" t="s">
        <v>241</v>
      </c>
      <c r="E47" s="5">
        <v>13890</v>
      </c>
      <c r="F47" s="5">
        <v>11650</v>
      </c>
      <c r="G47" s="5">
        <v>5183</v>
      </c>
      <c r="H47" s="5">
        <v>5845</v>
      </c>
      <c r="I47" s="5">
        <v>360</v>
      </c>
      <c r="J47" s="5">
        <v>262</v>
      </c>
      <c r="K47" s="5">
        <v>2240</v>
      </c>
    </row>
    <row r="48" spans="1:11">
      <c r="A48" s="5">
        <v>1391</v>
      </c>
      <c r="B48" s="5">
        <v>3</v>
      </c>
      <c r="C48" s="5" t="s">
        <v>242</v>
      </c>
      <c r="D48" s="5" t="s">
        <v>243</v>
      </c>
      <c r="E48" s="5">
        <v>12348</v>
      </c>
      <c r="F48" s="5">
        <v>10335</v>
      </c>
      <c r="G48" s="5">
        <v>4686</v>
      </c>
      <c r="H48" s="5">
        <v>5098</v>
      </c>
      <c r="I48" s="5">
        <v>319</v>
      </c>
      <c r="J48" s="5">
        <v>232</v>
      </c>
      <c r="K48" s="5">
        <v>2013</v>
      </c>
    </row>
    <row r="49" spans="1:11">
      <c r="A49" s="5">
        <v>1391</v>
      </c>
      <c r="B49" s="5">
        <v>4</v>
      </c>
      <c r="C49" s="5" t="s">
        <v>244</v>
      </c>
      <c r="D49" s="5" t="s">
        <v>243</v>
      </c>
      <c r="E49" s="5">
        <v>12348</v>
      </c>
      <c r="F49" s="5">
        <v>10335</v>
      </c>
      <c r="G49" s="5">
        <v>4686</v>
      </c>
      <c r="H49" s="5">
        <v>5098</v>
      </c>
      <c r="I49" s="5">
        <v>319</v>
      </c>
      <c r="J49" s="5">
        <v>232</v>
      </c>
      <c r="K49" s="5">
        <v>2013</v>
      </c>
    </row>
    <row r="50" spans="1:11">
      <c r="A50" s="5">
        <v>1391</v>
      </c>
      <c r="B50" s="5">
        <v>3</v>
      </c>
      <c r="C50" s="5" t="s">
        <v>245</v>
      </c>
      <c r="D50" s="5" t="s">
        <v>246</v>
      </c>
      <c r="E50" s="5">
        <v>1541</v>
      </c>
      <c r="F50" s="5">
        <v>1315</v>
      </c>
      <c r="G50" s="5">
        <v>498</v>
      </c>
      <c r="H50" s="5">
        <v>746</v>
      </c>
      <c r="I50" s="5">
        <v>41</v>
      </c>
      <c r="J50" s="5">
        <v>30</v>
      </c>
      <c r="K50" s="5">
        <v>226</v>
      </c>
    </row>
    <row r="51" spans="1:11">
      <c r="A51" s="5">
        <v>1391</v>
      </c>
      <c r="B51" s="5">
        <v>4</v>
      </c>
      <c r="C51" s="5" t="s">
        <v>247</v>
      </c>
      <c r="D51" s="5" t="s">
        <v>246</v>
      </c>
      <c r="E51" s="5">
        <v>1541</v>
      </c>
      <c r="F51" s="5">
        <v>1315</v>
      </c>
      <c r="G51" s="5">
        <v>498</v>
      </c>
      <c r="H51" s="5">
        <v>746</v>
      </c>
      <c r="I51" s="5">
        <v>41</v>
      </c>
      <c r="J51" s="5">
        <v>30</v>
      </c>
      <c r="K51" s="5">
        <v>226</v>
      </c>
    </row>
    <row r="52" spans="1:11">
      <c r="A52" s="5">
        <v>1391</v>
      </c>
      <c r="B52" s="5">
        <v>2</v>
      </c>
      <c r="C52" s="5" t="s">
        <v>248</v>
      </c>
      <c r="D52" s="5" t="s">
        <v>249</v>
      </c>
      <c r="E52" s="5">
        <v>10746</v>
      </c>
      <c r="F52" s="5">
        <v>8978</v>
      </c>
      <c r="G52" s="5">
        <v>5452</v>
      </c>
      <c r="H52" s="5">
        <v>3106</v>
      </c>
      <c r="I52" s="5">
        <v>234</v>
      </c>
      <c r="J52" s="5">
        <v>186</v>
      </c>
      <c r="K52" s="5">
        <v>1768</v>
      </c>
    </row>
    <row r="53" spans="1:11">
      <c r="A53" s="5">
        <v>1391</v>
      </c>
      <c r="B53" s="5">
        <v>3</v>
      </c>
      <c r="C53" s="5" t="s">
        <v>250</v>
      </c>
      <c r="D53" s="5" t="s">
        <v>251</v>
      </c>
      <c r="E53" s="5">
        <v>5139</v>
      </c>
      <c r="F53" s="5">
        <v>4182</v>
      </c>
      <c r="G53" s="5">
        <v>2421</v>
      </c>
      <c r="H53" s="5">
        <v>1585</v>
      </c>
      <c r="I53" s="5">
        <v>87</v>
      </c>
      <c r="J53" s="5">
        <v>89</v>
      </c>
      <c r="K53" s="5">
        <v>957</v>
      </c>
    </row>
    <row r="54" spans="1:11">
      <c r="A54" s="5">
        <v>1391</v>
      </c>
      <c r="B54" s="5">
        <v>4</v>
      </c>
      <c r="C54" s="5" t="s">
        <v>252</v>
      </c>
      <c r="D54" s="5" t="s">
        <v>253</v>
      </c>
      <c r="E54" s="5">
        <v>3718</v>
      </c>
      <c r="F54" s="5">
        <v>3016</v>
      </c>
      <c r="G54" s="5">
        <v>1699</v>
      </c>
      <c r="H54" s="5">
        <v>1179</v>
      </c>
      <c r="I54" s="5">
        <v>65</v>
      </c>
      <c r="J54" s="5">
        <v>73</v>
      </c>
      <c r="K54" s="5">
        <v>702</v>
      </c>
    </row>
    <row r="55" spans="1:11">
      <c r="A55" s="5">
        <v>1391</v>
      </c>
      <c r="B55" s="5">
        <v>4</v>
      </c>
      <c r="C55" s="5" t="s">
        <v>254</v>
      </c>
      <c r="D55" s="5" t="s">
        <v>255</v>
      </c>
      <c r="E55" s="5">
        <v>1421</v>
      </c>
      <c r="F55" s="5">
        <v>1166</v>
      </c>
      <c r="G55" s="5">
        <v>722</v>
      </c>
      <c r="H55" s="5">
        <v>406</v>
      </c>
      <c r="I55" s="5">
        <v>22</v>
      </c>
      <c r="J55" s="5">
        <v>16</v>
      </c>
      <c r="K55" s="5">
        <v>255</v>
      </c>
    </row>
    <row r="56" spans="1:11">
      <c r="A56" s="5">
        <v>1391</v>
      </c>
      <c r="B56" s="5">
        <v>3</v>
      </c>
      <c r="C56" s="5" t="s">
        <v>256</v>
      </c>
      <c r="D56" s="5" t="s">
        <v>257</v>
      </c>
      <c r="E56" s="5">
        <v>5607</v>
      </c>
      <c r="F56" s="5">
        <v>4796</v>
      </c>
      <c r="G56" s="5">
        <v>3031</v>
      </c>
      <c r="H56" s="5">
        <v>1522</v>
      </c>
      <c r="I56" s="5">
        <v>146</v>
      </c>
      <c r="J56" s="5">
        <v>98</v>
      </c>
      <c r="K56" s="5">
        <v>811</v>
      </c>
    </row>
    <row r="57" spans="1:11">
      <c r="A57" s="5">
        <v>1391</v>
      </c>
      <c r="B57" s="5">
        <v>4</v>
      </c>
      <c r="C57" s="5" t="s">
        <v>258</v>
      </c>
      <c r="D57" s="5" t="s">
        <v>257</v>
      </c>
      <c r="E57" s="5">
        <v>5607</v>
      </c>
      <c r="F57" s="5">
        <v>4796</v>
      </c>
      <c r="G57" s="5">
        <v>3031</v>
      </c>
      <c r="H57" s="5">
        <v>1522</v>
      </c>
      <c r="I57" s="5">
        <v>146</v>
      </c>
      <c r="J57" s="5">
        <v>98</v>
      </c>
      <c r="K57" s="5">
        <v>811</v>
      </c>
    </row>
    <row r="58" spans="1:11">
      <c r="A58" s="5">
        <v>1391</v>
      </c>
      <c r="B58" s="5">
        <v>2</v>
      </c>
      <c r="C58" s="5" t="s">
        <v>259</v>
      </c>
      <c r="D58" s="5" t="s">
        <v>260</v>
      </c>
      <c r="E58" s="5">
        <v>16276</v>
      </c>
      <c r="F58" s="5">
        <v>12517</v>
      </c>
      <c r="G58" s="5">
        <v>5400</v>
      </c>
      <c r="H58" s="5">
        <v>4816</v>
      </c>
      <c r="I58" s="5">
        <v>1214</v>
      </c>
      <c r="J58" s="5">
        <v>1087</v>
      </c>
      <c r="K58" s="5">
        <v>3759</v>
      </c>
    </row>
    <row r="59" spans="1:11">
      <c r="A59" s="5">
        <v>1391</v>
      </c>
      <c r="B59" s="5">
        <v>3</v>
      </c>
      <c r="C59" s="5" t="s">
        <v>261</v>
      </c>
      <c r="D59" s="5" t="s">
        <v>262</v>
      </c>
      <c r="E59" s="5">
        <v>2150</v>
      </c>
      <c r="F59" s="5">
        <v>1663</v>
      </c>
      <c r="G59" s="5">
        <v>722</v>
      </c>
      <c r="H59" s="5">
        <v>665</v>
      </c>
      <c r="I59" s="5">
        <v>134</v>
      </c>
      <c r="J59" s="5">
        <v>143</v>
      </c>
      <c r="K59" s="5">
        <v>486</v>
      </c>
    </row>
    <row r="60" spans="1:11">
      <c r="A60" s="5">
        <v>1391</v>
      </c>
      <c r="B60" s="5">
        <v>4</v>
      </c>
      <c r="C60" s="5" t="s">
        <v>263</v>
      </c>
      <c r="D60" s="5" t="s">
        <v>262</v>
      </c>
      <c r="E60" s="5">
        <v>2150</v>
      </c>
      <c r="F60" s="5">
        <v>1663</v>
      </c>
      <c r="G60" s="5">
        <v>722</v>
      </c>
      <c r="H60" s="5">
        <v>665</v>
      </c>
      <c r="I60" s="5">
        <v>134</v>
      </c>
      <c r="J60" s="5">
        <v>143</v>
      </c>
      <c r="K60" s="5">
        <v>486</v>
      </c>
    </row>
    <row r="61" spans="1:11">
      <c r="A61" s="5">
        <v>1391</v>
      </c>
      <c r="B61" s="5">
        <v>3</v>
      </c>
      <c r="C61" s="5" t="s">
        <v>264</v>
      </c>
      <c r="D61" s="5" t="s">
        <v>265</v>
      </c>
      <c r="E61" s="5">
        <v>14127</v>
      </c>
      <c r="F61" s="5">
        <v>10854</v>
      </c>
      <c r="G61" s="5">
        <v>4679</v>
      </c>
      <c r="H61" s="5">
        <v>4151</v>
      </c>
      <c r="I61" s="5">
        <v>1080</v>
      </c>
      <c r="J61" s="5">
        <v>944</v>
      </c>
      <c r="K61" s="5">
        <v>3273</v>
      </c>
    </row>
    <row r="62" spans="1:11">
      <c r="A62" s="5">
        <v>1391</v>
      </c>
      <c r="B62" s="5">
        <v>4</v>
      </c>
      <c r="C62" s="5" t="s">
        <v>266</v>
      </c>
      <c r="D62" s="5" t="s">
        <v>267</v>
      </c>
      <c r="E62" s="5">
        <v>7806</v>
      </c>
      <c r="F62" s="5">
        <v>5903</v>
      </c>
      <c r="G62" s="5">
        <v>2360</v>
      </c>
      <c r="H62" s="5">
        <v>2279</v>
      </c>
      <c r="I62" s="5">
        <v>677</v>
      </c>
      <c r="J62" s="5">
        <v>586</v>
      </c>
      <c r="K62" s="5">
        <v>1903</v>
      </c>
    </row>
    <row r="63" spans="1:11">
      <c r="A63" s="5">
        <v>1391</v>
      </c>
      <c r="B63" s="5">
        <v>4</v>
      </c>
      <c r="C63" s="5" t="s">
        <v>268</v>
      </c>
      <c r="D63" s="5" t="s">
        <v>269</v>
      </c>
      <c r="E63" s="5">
        <v>4218</v>
      </c>
      <c r="F63" s="5">
        <v>3287</v>
      </c>
      <c r="G63" s="5">
        <v>1489</v>
      </c>
      <c r="H63" s="5">
        <v>1279</v>
      </c>
      <c r="I63" s="5">
        <v>281</v>
      </c>
      <c r="J63" s="5">
        <v>238</v>
      </c>
      <c r="K63" s="5">
        <v>931</v>
      </c>
    </row>
    <row r="64" spans="1:11">
      <c r="A64" s="5">
        <v>1391</v>
      </c>
      <c r="B64" s="5">
        <v>4</v>
      </c>
      <c r="C64" s="5" t="s">
        <v>270</v>
      </c>
      <c r="D64" s="5" t="s">
        <v>271</v>
      </c>
      <c r="E64" s="5">
        <v>1620</v>
      </c>
      <c r="F64" s="5">
        <v>1297</v>
      </c>
      <c r="G64" s="5">
        <v>639</v>
      </c>
      <c r="H64" s="5">
        <v>472</v>
      </c>
      <c r="I64" s="5">
        <v>95</v>
      </c>
      <c r="J64" s="5">
        <v>91</v>
      </c>
      <c r="K64" s="5">
        <v>323</v>
      </c>
    </row>
    <row r="65" spans="1:11">
      <c r="A65" s="5">
        <v>1391</v>
      </c>
      <c r="B65" s="5">
        <v>4</v>
      </c>
      <c r="C65" s="5" t="s">
        <v>272</v>
      </c>
      <c r="D65" s="5" t="s">
        <v>273</v>
      </c>
      <c r="E65" s="5">
        <v>483</v>
      </c>
      <c r="F65" s="5">
        <v>368</v>
      </c>
      <c r="G65" s="5">
        <v>191</v>
      </c>
      <c r="H65" s="5">
        <v>121</v>
      </c>
      <c r="I65" s="5">
        <v>27</v>
      </c>
      <c r="J65" s="5">
        <v>29</v>
      </c>
      <c r="K65" s="5">
        <v>115</v>
      </c>
    </row>
    <row r="66" spans="1:11">
      <c r="A66" s="5">
        <v>1391</v>
      </c>
      <c r="B66" s="5">
        <v>2</v>
      </c>
      <c r="C66" s="5" t="s">
        <v>274</v>
      </c>
      <c r="D66" s="5" t="s">
        <v>275</v>
      </c>
      <c r="E66" s="5">
        <v>28755</v>
      </c>
      <c r="F66" s="5">
        <v>22049</v>
      </c>
      <c r="G66" s="5">
        <v>11047</v>
      </c>
      <c r="H66" s="5">
        <v>7987</v>
      </c>
      <c r="I66" s="5">
        <v>1669</v>
      </c>
      <c r="J66" s="5">
        <v>1346</v>
      </c>
      <c r="K66" s="5">
        <v>6706</v>
      </c>
    </row>
    <row r="67" spans="1:11">
      <c r="A67" s="5">
        <v>1391</v>
      </c>
      <c r="B67" s="5">
        <v>3</v>
      </c>
      <c r="C67" s="5" t="s">
        <v>276</v>
      </c>
      <c r="D67" s="5" t="s">
        <v>275</v>
      </c>
      <c r="E67" s="5">
        <v>28755</v>
      </c>
      <c r="F67" s="5">
        <v>22049</v>
      </c>
      <c r="G67" s="5">
        <v>11047</v>
      </c>
      <c r="H67" s="5">
        <v>7987</v>
      </c>
      <c r="I67" s="5">
        <v>1669</v>
      </c>
      <c r="J67" s="5">
        <v>1346</v>
      </c>
      <c r="K67" s="5">
        <v>6706</v>
      </c>
    </row>
    <row r="68" spans="1:11">
      <c r="A68" s="5">
        <v>1391</v>
      </c>
      <c r="B68" s="5">
        <v>4</v>
      </c>
      <c r="C68" s="5" t="s">
        <v>277</v>
      </c>
      <c r="D68" s="5" t="s">
        <v>278</v>
      </c>
      <c r="E68" s="5">
        <v>12514</v>
      </c>
      <c r="F68" s="5">
        <v>9342</v>
      </c>
      <c r="G68" s="5">
        <v>4703</v>
      </c>
      <c r="H68" s="5">
        <v>3235</v>
      </c>
      <c r="I68" s="5">
        <v>749</v>
      </c>
      <c r="J68" s="5">
        <v>654</v>
      </c>
      <c r="K68" s="5">
        <v>3172</v>
      </c>
    </row>
    <row r="69" spans="1:11">
      <c r="A69" s="5">
        <v>1391</v>
      </c>
      <c r="B69" s="5">
        <v>4</v>
      </c>
      <c r="C69" s="5" t="s">
        <v>279</v>
      </c>
      <c r="D69" s="5" t="s">
        <v>280</v>
      </c>
      <c r="E69" s="5">
        <v>7482</v>
      </c>
      <c r="F69" s="5">
        <v>5868</v>
      </c>
      <c r="G69" s="5">
        <v>2810</v>
      </c>
      <c r="H69" s="5">
        <v>2314</v>
      </c>
      <c r="I69" s="5">
        <v>456</v>
      </c>
      <c r="J69" s="5">
        <v>288</v>
      </c>
      <c r="K69" s="5">
        <v>1613</v>
      </c>
    </row>
    <row r="70" spans="1:11">
      <c r="A70" s="5">
        <v>1391</v>
      </c>
      <c r="B70" s="5">
        <v>4</v>
      </c>
      <c r="C70" s="5" t="s">
        <v>281</v>
      </c>
      <c r="D70" s="5" t="s">
        <v>282</v>
      </c>
      <c r="E70" s="5">
        <v>8759</v>
      </c>
      <c r="F70" s="5">
        <v>6838</v>
      </c>
      <c r="G70" s="5">
        <v>3534</v>
      </c>
      <c r="H70" s="5">
        <v>2437</v>
      </c>
      <c r="I70" s="5">
        <v>464</v>
      </c>
      <c r="J70" s="5">
        <v>404</v>
      </c>
      <c r="K70" s="5">
        <v>1921</v>
      </c>
    </row>
    <row r="71" spans="1:11">
      <c r="A71" s="5">
        <v>1391</v>
      </c>
      <c r="B71" s="5">
        <v>2</v>
      </c>
      <c r="C71" s="5" t="s">
        <v>283</v>
      </c>
      <c r="D71" s="5" t="s">
        <v>284</v>
      </c>
      <c r="E71" s="5">
        <v>14695</v>
      </c>
      <c r="F71" s="5">
        <v>10099</v>
      </c>
      <c r="G71" s="5">
        <v>3729</v>
      </c>
      <c r="H71" s="5">
        <v>5067</v>
      </c>
      <c r="I71" s="5">
        <v>732</v>
      </c>
      <c r="J71" s="5">
        <v>571</v>
      </c>
      <c r="K71" s="5">
        <v>4595</v>
      </c>
    </row>
    <row r="72" spans="1:11">
      <c r="A72" s="5">
        <v>1391</v>
      </c>
      <c r="B72" s="5">
        <v>7</v>
      </c>
      <c r="C72" s="5" t="s">
        <v>285</v>
      </c>
      <c r="D72" s="5" t="s">
        <v>286</v>
      </c>
      <c r="E72" s="5">
        <v>14695</v>
      </c>
      <c r="F72" s="5">
        <v>10099</v>
      </c>
      <c r="G72" s="5">
        <v>3729</v>
      </c>
      <c r="H72" s="5">
        <v>5067</v>
      </c>
      <c r="I72" s="5">
        <v>732</v>
      </c>
      <c r="J72" s="5">
        <v>571</v>
      </c>
      <c r="K72" s="5">
        <v>4595</v>
      </c>
    </row>
    <row r="73" spans="1:11">
      <c r="A73" s="5">
        <v>1391</v>
      </c>
      <c r="B73" s="5">
        <v>4</v>
      </c>
      <c r="C73" s="5" t="s">
        <v>287</v>
      </c>
      <c r="D73" s="5" t="s">
        <v>288</v>
      </c>
      <c r="E73" s="5">
        <v>12000</v>
      </c>
      <c r="F73" s="5">
        <v>8317</v>
      </c>
      <c r="G73" s="5">
        <v>2985</v>
      </c>
      <c r="H73" s="5">
        <v>4246</v>
      </c>
      <c r="I73" s="5">
        <v>597</v>
      </c>
      <c r="J73" s="5">
        <v>489</v>
      </c>
      <c r="K73" s="5">
        <v>3683</v>
      </c>
    </row>
    <row r="74" spans="1:11">
      <c r="A74" s="5">
        <v>1391</v>
      </c>
      <c r="B74" s="5">
        <v>9</v>
      </c>
      <c r="C74" s="5" t="s">
        <v>289</v>
      </c>
      <c r="D74" s="5" t="s">
        <v>290</v>
      </c>
      <c r="E74" s="5">
        <v>2695</v>
      </c>
      <c r="F74" s="5">
        <v>1782</v>
      </c>
      <c r="G74" s="5">
        <v>744</v>
      </c>
      <c r="H74" s="5">
        <v>821</v>
      </c>
      <c r="I74" s="5">
        <v>135</v>
      </c>
      <c r="J74" s="5">
        <v>82</v>
      </c>
      <c r="K74" s="5">
        <v>912</v>
      </c>
    </row>
    <row r="75" spans="1:11">
      <c r="A75" s="5">
        <v>1391</v>
      </c>
      <c r="B75" s="5">
        <v>2</v>
      </c>
      <c r="C75" s="5" t="s">
        <v>291</v>
      </c>
      <c r="D75" s="5" t="s">
        <v>292</v>
      </c>
      <c r="E75" s="5">
        <v>26621</v>
      </c>
      <c r="F75" s="5">
        <v>18648</v>
      </c>
      <c r="G75" s="5">
        <v>5430</v>
      </c>
      <c r="H75" s="5">
        <v>6981</v>
      </c>
      <c r="I75" s="5">
        <v>3267</v>
      </c>
      <c r="J75" s="5">
        <v>2970</v>
      </c>
      <c r="K75" s="5">
        <v>7974</v>
      </c>
    </row>
    <row r="76" spans="1:11">
      <c r="A76" s="5">
        <v>1391</v>
      </c>
      <c r="B76" s="5">
        <v>3</v>
      </c>
      <c r="C76" s="5" t="s">
        <v>293</v>
      </c>
      <c r="D76" s="5" t="s">
        <v>294</v>
      </c>
      <c r="E76" s="5">
        <v>1266</v>
      </c>
      <c r="F76" s="5">
        <v>721</v>
      </c>
      <c r="G76" s="5">
        <v>298</v>
      </c>
      <c r="H76" s="5">
        <v>296</v>
      </c>
      <c r="I76" s="5">
        <v>73</v>
      </c>
      <c r="J76" s="5">
        <v>55</v>
      </c>
      <c r="K76" s="5">
        <v>545</v>
      </c>
    </row>
    <row r="77" spans="1:11">
      <c r="A77" s="5">
        <v>1391</v>
      </c>
      <c r="B77" s="5">
        <v>4</v>
      </c>
      <c r="C77" s="5" t="s">
        <v>295</v>
      </c>
      <c r="D77" s="5" t="s">
        <v>296</v>
      </c>
      <c r="E77" s="5">
        <v>1266</v>
      </c>
      <c r="F77" s="5">
        <v>721</v>
      </c>
      <c r="G77" s="5">
        <v>298</v>
      </c>
      <c r="H77" s="5">
        <v>296</v>
      </c>
      <c r="I77" s="5">
        <v>73</v>
      </c>
      <c r="J77" s="5">
        <v>55</v>
      </c>
      <c r="K77" s="5">
        <v>545</v>
      </c>
    </row>
    <row r="78" spans="1:11">
      <c r="A78" s="5">
        <v>1391</v>
      </c>
      <c r="B78" s="5">
        <v>3</v>
      </c>
      <c r="C78" s="5" t="s">
        <v>297</v>
      </c>
      <c r="D78" s="5" t="s">
        <v>298</v>
      </c>
      <c r="E78" s="5">
        <v>25355</v>
      </c>
      <c r="F78" s="5">
        <v>17927</v>
      </c>
      <c r="G78" s="5">
        <v>5133</v>
      </c>
      <c r="H78" s="5">
        <v>6685</v>
      </c>
      <c r="I78" s="5">
        <v>3195</v>
      </c>
      <c r="J78" s="5">
        <v>2915</v>
      </c>
      <c r="K78" s="5">
        <v>7429</v>
      </c>
    </row>
    <row r="79" spans="1:11">
      <c r="A79" s="5">
        <v>1391</v>
      </c>
      <c r="B79" s="5">
        <v>4</v>
      </c>
      <c r="C79" s="5" t="s">
        <v>299</v>
      </c>
      <c r="D79" s="5" t="s">
        <v>298</v>
      </c>
      <c r="E79" s="5">
        <v>25355</v>
      </c>
      <c r="F79" s="5">
        <v>17927</v>
      </c>
      <c r="G79" s="5">
        <v>5133</v>
      </c>
      <c r="H79" s="5">
        <v>6685</v>
      </c>
      <c r="I79" s="5">
        <v>3195</v>
      </c>
      <c r="J79" s="5">
        <v>2915</v>
      </c>
      <c r="K79" s="5">
        <v>7429</v>
      </c>
    </row>
    <row r="80" spans="1:11">
      <c r="A80" s="5">
        <v>1391</v>
      </c>
      <c r="B80" s="5">
        <v>2</v>
      </c>
      <c r="C80" s="5" t="s">
        <v>300</v>
      </c>
      <c r="D80" s="5" t="s">
        <v>301</v>
      </c>
      <c r="E80" s="5">
        <v>115965</v>
      </c>
      <c r="F80" s="5">
        <v>80641</v>
      </c>
      <c r="G80" s="5">
        <v>26235</v>
      </c>
      <c r="H80" s="5">
        <v>28674</v>
      </c>
      <c r="I80" s="5">
        <v>13009</v>
      </c>
      <c r="J80" s="5">
        <v>12723</v>
      </c>
      <c r="K80" s="5">
        <v>35324</v>
      </c>
    </row>
    <row r="81" spans="1:11">
      <c r="A81" s="5">
        <v>1391</v>
      </c>
      <c r="B81" s="5">
        <v>3</v>
      </c>
      <c r="C81" s="5" t="s">
        <v>302</v>
      </c>
      <c r="D81" s="5" t="s">
        <v>303</v>
      </c>
      <c r="E81" s="5">
        <v>69474</v>
      </c>
      <c r="F81" s="5">
        <v>48672</v>
      </c>
      <c r="G81" s="5">
        <v>13136</v>
      </c>
      <c r="H81" s="5">
        <v>17322</v>
      </c>
      <c r="I81" s="5">
        <v>9174</v>
      </c>
      <c r="J81" s="5">
        <v>9040</v>
      </c>
      <c r="K81" s="5">
        <v>20802</v>
      </c>
    </row>
    <row r="82" spans="1:11">
      <c r="A82" s="5">
        <v>1391</v>
      </c>
      <c r="B82" s="5">
        <v>4</v>
      </c>
      <c r="C82" s="5" t="s">
        <v>304</v>
      </c>
      <c r="D82" s="5" t="s">
        <v>305</v>
      </c>
      <c r="E82" s="5">
        <v>23606</v>
      </c>
      <c r="F82" s="5">
        <v>15889</v>
      </c>
      <c r="G82" s="5">
        <v>5332</v>
      </c>
      <c r="H82" s="5">
        <v>5209</v>
      </c>
      <c r="I82" s="5">
        <v>2659</v>
      </c>
      <c r="J82" s="5">
        <v>2688</v>
      </c>
      <c r="K82" s="5">
        <v>7717</v>
      </c>
    </row>
    <row r="83" spans="1:11">
      <c r="A83" s="5">
        <v>1391</v>
      </c>
      <c r="B83" s="5">
        <v>4</v>
      </c>
      <c r="C83" s="5" t="s">
        <v>306</v>
      </c>
      <c r="D83" s="5" t="s">
        <v>307</v>
      </c>
      <c r="E83" s="5">
        <v>12377</v>
      </c>
      <c r="F83" s="5">
        <v>9313</v>
      </c>
      <c r="G83" s="5">
        <v>2846</v>
      </c>
      <c r="H83" s="5">
        <v>3122</v>
      </c>
      <c r="I83" s="5">
        <v>1717</v>
      </c>
      <c r="J83" s="5">
        <v>1629</v>
      </c>
      <c r="K83" s="5">
        <v>3064</v>
      </c>
    </row>
    <row r="84" spans="1:11">
      <c r="A84" s="5">
        <v>1391</v>
      </c>
      <c r="B84" s="5">
        <v>4</v>
      </c>
      <c r="C84" s="5" t="s">
        <v>308</v>
      </c>
      <c r="D84" s="5" t="s">
        <v>309</v>
      </c>
      <c r="E84" s="5">
        <v>33491</v>
      </c>
      <c r="F84" s="5">
        <v>23470</v>
      </c>
      <c r="G84" s="5">
        <v>4958</v>
      </c>
      <c r="H84" s="5">
        <v>8991</v>
      </c>
      <c r="I84" s="5">
        <v>4798</v>
      </c>
      <c r="J84" s="5">
        <v>4723</v>
      </c>
      <c r="K84" s="5">
        <v>10022</v>
      </c>
    </row>
    <row r="85" spans="1:11">
      <c r="A85" s="5">
        <v>1391</v>
      </c>
      <c r="B85" s="5">
        <v>3</v>
      </c>
      <c r="C85" s="5" t="s">
        <v>310</v>
      </c>
      <c r="D85" s="5" t="s">
        <v>311</v>
      </c>
      <c r="E85" s="5">
        <v>40036</v>
      </c>
      <c r="F85" s="5">
        <v>26699</v>
      </c>
      <c r="G85" s="5">
        <v>11232</v>
      </c>
      <c r="H85" s="5">
        <v>9495</v>
      </c>
      <c r="I85" s="5">
        <v>2843</v>
      </c>
      <c r="J85" s="5">
        <v>3128</v>
      </c>
      <c r="K85" s="5">
        <v>13338</v>
      </c>
    </row>
    <row r="86" spans="1:11">
      <c r="A86" s="5">
        <v>1391</v>
      </c>
      <c r="B86" s="5">
        <v>4</v>
      </c>
      <c r="C86" s="5" t="s">
        <v>312</v>
      </c>
      <c r="D86" s="5" t="s">
        <v>313</v>
      </c>
      <c r="E86" s="5">
        <v>2632</v>
      </c>
      <c r="F86" s="5">
        <v>1802</v>
      </c>
      <c r="G86" s="5">
        <v>741</v>
      </c>
      <c r="H86" s="5">
        <v>629</v>
      </c>
      <c r="I86" s="5">
        <v>199</v>
      </c>
      <c r="J86" s="5">
        <v>234</v>
      </c>
      <c r="K86" s="5">
        <v>831</v>
      </c>
    </row>
    <row r="87" spans="1:11">
      <c r="A87" s="5">
        <v>1391</v>
      </c>
      <c r="B87" s="5">
        <v>4</v>
      </c>
      <c r="C87" s="5" t="s">
        <v>314</v>
      </c>
      <c r="D87" s="5" t="s">
        <v>315</v>
      </c>
      <c r="E87" s="5">
        <v>11373</v>
      </c>
      <c r="F87" s="5">
        <v>7896</v>
      </c>
      <c r="G87" s="5">
        <v>3294</v>
      </c>
      <c r="H87" s="5">
        <v>2742</v>
      </c>
      <c r="I87" s="5">
        <v>825</v>
      </c>
      <c r="J87" s="5">
        <v>1035</v>
      </c>
      <c r="K87" s="5">
        <v>3477</v>
      </c>
    </row>
    <row r="88" spans="1:11">
      <c r="A88" s="5">
        <v>1391</v>
      </c>
      <c r="B88" s="5">
        <v>4</v>
      </c>
      <c r="C88" s="5" t="s">
        <v>316</v>
      </c>
      <c r="D88" s="5" t="s">
        <v>317</v>
      </c>
      <c r="E88" s="5">
        <v>19176</v>
      </c>
      <c r="F88" s="5">
        <v>12425</v>
      </c>
      <c r="G88" s="5">
        <v>5744</v>
      </c>
      <c r="H88" s="5">
        <v>4328</v>
      </c>
      <c r="I88" s="5">
        <v>1132</v>
      </c>
      <c r="J88" s="5">
        <v>1223</v>
      </c>
      <c r="K88" s="5">
        <v>6751</v>
      </c>
    </row>
    <row r="89" spans="1:11">
      <c r="A89" s="5">
        <v>1391</v>
      </c>
      <c r="B89" s="5">
        <v>4</v>
      </c>
      <c r="C89" s="5" t="s">
        <v>318</v>
      </c>
      <c r="D89" s="5" t="s">
        <v>319</v>
      </c>
      <c r="E89" s="5">
        <v>6855</v>
      </c>
      <c r="F89" s="5">
        <v>4576</v>
      </c>
      <c r="G89" s="5">
        <v>1454</v>
      </c>
      <c r="H89" s="5">
        <v>1798</v>
      </c>
      <c r="I89" s="5">
        <v>688</v>
      </c>
      <c r="J89" s="5">
        <v>636</v>
      </c>
      <c r="K89" s="5">
        <v>2279</v>
      </c>
    </row>
    <row r="90" spans="1:11">
      <c r="A90" s="5">
        <v>1391</v>
      </c>
      <c r="B90" s="5">
        <v>3</v>
      </c>
      <c r="C90" s="5" t="s">
        <v>320</v>
      </c>
      <c r="D90" s="5" t="s">
        <v>321</v>
      </c>
      <c r="E90" s="5">
        <v>6456</v>
      </c>
      <c r="F90" s="5">
        <v>5271</v>
      </c>
      <c r="G90" s="5">
        <v>1867</v>
      </c>
      <c r="H90" s="5">
        <v>1858</v>
      </c>
      <c r="I90" s="5">
        <v>991</v>
      </c>
      <c r="J90" s="5">
        <v>556</v>
      </c>
      <c r="K90" s="5">
        <v>1184</v>
      </c>
    </row>
    <row r="91" spans="1:11">
      <c r="A91" s="5">
        <v>1391</v>
      </c>
      <c r="B91" s="5">
        <v>4</v>
      </c>
      <c r="C91" s="5" t="s">
        <v>322</v>
      </c>
      <c r="D91" s="5" t="s">
        <v>321</v>
      </c>
      <c r="E91" s="5">
        <v>6456</v>
      </c>
      <c r="F91" s="5">
        <v>5271</v>
      </c>
      <c r="G91" s="5">
        <v>1867</v>
      </c>
      <c r="H91" s="5">
        <v>1858</v>
      </c>
      <c r="I91" s="5">
        <v>991</v>
      </c>
      <c r="J91" s="5">
        <v>556</v>
      </c>
      <c r="K91" s="5">
        <v>1184</v>
      </c>
    </row>
    <row r="92" spans="1:11">
      <c r="A92" s="5">
        <v>1391</v>
      </c>
      <c r="B92" s="5">
        <v>2</v>
      </c>
      <c r="C92" s="5" t="s">
        <v>323</v>
      </c>
      <c r="D92" s="5" t="s">
        <v>324</v>
      </c>
      <c r="E92" s="5">
        <v>27041</v>
      </c>
      <c r="F92" s="5">
        <v>17583</v>
      </c>
      <c r="G92" s="5">
        <v>6274</v>
      </c>
      <c r="H92" s="5">
        <v>6786</v>
      </c>
      <c r="I92" s="5">
        <v>1800</v>
      </c>
      <c r="J92" s="5">
        <v>2723</v>
      </c>
      <c r="K92" s="5">
        <v>9458</v>
      </c>
    </row>
    <row r="93" spans="1:11">
      <c r="A93" s="5">
        <v>1391</v>
      </c>
      <c r="B93" s="5">
        <v>3</v>
      </c>
      <c r="C93" s="5" t="s">
        <v>325</v>
      </c>
      <c r="D93" s="5" t="s">
        <v>324</v>
      </c>
      <c r="E93" s="5">
        <v>27041</v>
      </c>
      <c r="F93" s="5">
        <v>17583</v>
      </c>
      <c r="G93" s="5">
        <v>6274</v>
      </c>
      <c r="H93" s="5">
        <v>6786</v>
      </c>
      <c r="I93" s="5">
        <v>1800</v>
      </c>
      <c r="J93" s="5">
        <v>2723</v>
      </c>
      <c r="K93" s="5">
        <v>9458</v>
      </c>
    </row>
    <row r="94" spans="1:11">
      <c r="A94" s="5">
        <v>1391</v>
      </c>
      <c r="B94" s="5">
        <v>4</v>
      </c>
      <c r="C94" s="5" t="s">
        <v>326</v>
      </c>
      <c r="D94" s="5" t="s">
        <v>324</v>
      </c>
      <c r="E94" s="5">
        <v>27041</v>
      </c>
      <c r="F94" s="5">
        <v>17583</v>
      </c>
      <c r="G94" s="5">
        <v>6274</v>
      </c>
      <c r="H94" s="5">
        <v>6786</v>
      </c>
      <c r="I94" s="5">
        <v>1800</v>
      </c>
      <c r="J94" s="5">
        <v>2723</v>
      </c>
      <c r="K94" s="5">
        <v>9458</v>
      </c>
    </row>
    <row r="95" spans="1:11">
      <c r="A95" s="5">
        <v>1391</v>
      </c>
      <c r="B95" s="5">
        <v>2</v>
      </c>
      <c r="C95" s="5" t="s">
        <v>327</v>
      </c>
      <c r="D95" s="5" t="s">
        <v>328</v>
      </c>
      <c r="E95" s="5">
        <v>93357</v>
      </c>
      <c r="F95" s="5">
        <v>73672</v>
      </c>
      <c r="G95" s="5">
        <v>33886</v>
      </c>
      <c r="H95" s="5">
        <v>29978</v>
      </c>
      <c r="I95" s="5">
        <v>5252</v>
      </c>
      <c r="J95" s="5">
        <v>4556</v>
      </c>
      <c r="K95" s="5">
        <v>19685</v>
      </c>
    </row>
    <row r="96" spans="1:11">
      <c r="A96" s="5">
        <v>1391</v>
      </c>
      <c r="B96" s="5">
        <v>3</v>
      </c>
      <c r="C96" s="5" t="s">
        <v>329</v>
      </c>
      <c r="D96" s="5" t="s">
        <v>330</v>
      </c>
      <c r="E96" s="5">
        <v>22227</v>
      </c>
      <c r="F96" s="5">
        <v>17287</v>
      </c>
      <c r="G96" s="5">
        <v>6412</v>
      </c>
      <c r="H96" s="5">
        <v>8262</v>
      </c>
      <c r="I96" s="5">
        <v>1491</v>
      </c>
      <c r="J96" s="5">
        <v>1122</v>
      </c>
      <c r="K96" s="5">
        <v>4940</v>
      </c>
    </row>
    <row r="97" spans="1:11">
      <c r="A97" s="5">
        <v>1391</v>
      </c>
      <c r="B97" s="5">
        <v>4</v>
      </c>
      <c r="C97" s="5" t="s">
        <v>331</v>
      </c>
      <c r="D97" s="5" t="s">
        <v>332</v>
      </c>
      <c r="E97" s="5">
        <v>14054</v>
      </c>
      <c r="F97" s="5">
        <v>10611</v>
      </c>
      <c r="G97" s="5">
        <v>3064</v>
      </c>
      <c r="H97" s="5">
        <v>5761</v>
      </c>
      <c r="I97" s="5">
        <v>1086</v>
      </c>
      <c r="J97" s="5">
        <v>699</v>
      </c>
      <c r="K97" s="5">
        <v>3443</v>
      </c>
    </row>
    <row r="98" spans="1:11">
      <c r="A98" s="5">
        <v>1391</v>
      </c>
      <c r="B98" s="5">
        <v>4</v>
      </c>
      <c r="C98" s="5" t="s">
        <v>333</v>
      </c>
      <c r="D98" s="5" t="s">
        <v>334</v>
      </c>
      <c r="E98" s="5">
        <v>8174</v>
      </c>
      <c r="F98" s="5">
        <v>6676</v>
      </c>
      <c r="G98" s="5">
        <v>3348</v>
      </c>
      <c r="H98" s="5">
        <v>2501</v>
      </c>
      <c r="I98" s="5">
        <v>405</v>
      </c>
      <c r="J98" s="5">
        <v>423</v>
      </c>
      <c r="K98" s="5">
        <v>1497</v>
      </c>
    </row>
    <row r="99" spans="1:11">
      <c r="A99" s="5">
        <v>1391</v>
      </c>
      <c r="B99" s="5">
        <v>3</v>
      </c>
      <c r="C99" s="5" t="s">
        <v>335</v>
      </c>
      <c r="D99" s="5" t="s">
        <v>336</v>
      </c>
      <c r="E99" s="5">
        <v>71130</v>
      </c>
      <c r="F99" s="5">
        <v>56385</v>
      </c>
      <c r="G99" s="5">
        <v>27473</v>
      </c>
      <c r="H99" s="5">
        <v>21716</v>
      </c>
      <c r="I99" s="5">
        <v>3762</v>
      </c>
      <c r="J99" s="5">
        <v>3434</v>
      </c>
      <c r="K99" s="5">
        <v>14745</v>
      </c>
    </row>
    <row r="100" spans="1:11">
      <c r="A100" s="5">
        <v>1391</v>
      </c>
      <c r="B100" s="5">
        <v>4</v>
      </c>
      <c r="C100" s="5" t="s">
        <v>337</v>
      </c>
      <c r="D100" s="5" t="s">
        <v>336</v>
      </c>
      <c r="E100" s="5">
        <v>71130</v>
      </c>
      <c r="F100" s="5">
        <v>56385</v>
      </c>
      <c r="G100" s="5">
        <v>27473</v>
      </c>
      <c r="H100" s="5">
        <v>21716</v>
      </c>
      <c r="I100" s="5">
        <v>3762</v>
      </c>
      <c r="J100" s="5">
        <v>3434</v>
      </c>
      <c r="K100" s="5">
        <v>14745</v>
      </c>
    </row>
    <row r="101" spans="1:11">
      <c r="A101" s="5">
        <v>1391</v>
      </c>
      <c r="B101" s="5">
        <v>2</v>
      </c>
      <c r="C101" s="5" t="s">
        <v>338</v>
      </c>
      <c r="D101" s="5" t="s">
        <v>339</v>
      </c>
      <c r="E101" s="5">
        <v>245247</v>
      </c>
      <c r="F101" s="5">
        <v>195865</v>
      </c>
      <c r="G101" s="5">
        <v>99278</v>
      </c>
      <c r="H101" s="5">
        <v>72744</v>
      </c>
      <c r="I101" s="5">
        <v>13003</v>
      </c>
      <c r="J101" s="5">
        <v>10840</v>
      </c>
      <c r="K101" s="5">
        <v>49383</v>
      </c>
    </row>
    <row r="102" spans="1:11">
      <c r="A102" s="5">
        <v>1391</v>
      </c>
      <c r="B102" s="5">
        <v>3</v>
      </c>
      <c r="C102" s="5" t="s">
        <v>340</v>
      </c>
      <c r="D102" s="5" t="s">
        <v>341</v>
      </c>
      <c r="E102" s="5">
        <v>22080</v>
      </c>
      <c r="F102" s="5">
        <v>17989</v>
      </c>
      <c r="G102" s="5">
        <v>7888</v>
      </c>
      <c r="H102" s="5">
        <v>7749</v>
      </c>
      <c r="I102" s="5">
        <v>1309</v>
      </c>
      <c r="J102" s="5">
        <v>1043</v>
      </c>
      <c r="K102" s="5">
        <v>4092</v>
      </c>
    </row>
    <row r="103" spans="1:11">
      <c r="A103" s="5">
        <v>1391</v>
      </c>
      <c r="B103" s="5">
        <v>4</v>
      </c>
      <c r="C103" s="5" t="s">
        <v>342</v>
      </c>
      <c r="D103" s="5" t="s">
        <v>341</v>
      </c>
      <c r="E103" s="5">
        <v>22080</v>
      </c>
      <c r="F103" s="5">
        <v>17989</v>
      </c>
      <c r="G103" s="5">
        <v>7888</v>
      </c>
      <c r="H103" s="5">
        <v>7749</v>
      </c>
      <c r="I103" s="5">
        <v>1309</v>
      </c>
      <c r="J103" s="5">
        <v>1043</v>
      </c>
      <c r="K103" s="5">
        <v>4092</v>
      </c>
    </row>
    <row r="104" spans="1:11">
      <c r="A104" s="5">
        <v>1391</v>
      </c>
      <c r="B104" s="5">
        <v>3</v>
      </c>
      <c r="C104" s="5" t="s">
        <v>343</v>
      </c>
      <c r="D104" s="5" t="s">
        <v>344</v>
      </c>
      <c r="E104" s="5">
        <v>223167</v>
      </c>
      <c r="F104" s="5">
        <v>177876</v>
      </c>
      <c r="G104" s="5">
        <v>91391</v>
      </c>
      <c r="H104" s="5">
        <v>64995</v>
      </c>
      <c r="I104" s="5">
        <v>11694</v>
      </c>
      <c r="J104" s="5">
        <v>9796</v>
      </c>
      <c r="K104" s="5">
        <v>45291</v>
      </c>
    </row>
    <row r="105" spans="1:11">
      <c r="A105" s="5">
        <v>1391</v>
      </c>
      <c r="B105" s="5">
        <v>4</v>
      </c>
      <c r="C105" s="5" t="s">
        <v>345</v>
      </c>
      <c r="D105" s="5" t="s">
        <v>346</v>
      </c>
      <c r="E105" s="5">
        <v>4737</v>
      </c>
      <c r="F105" s="5">
        <v>3845</v>
      </c>
      <c r="G105" s="5">
        <v>1935</v>
      </c>
      <c r="H105" s="5">
        <v>1295</v>
      </c>
      <c r="I105" s="5">
        <v>354</v>
      </c>
      <c r="J105" s="5">
        <v>261</v>
      </c>
      <c r="K105" s="5">
        <v>892</v>
      </c>
    </row>
    <row r="106" spans="1:11">
      <c r="A106" s="5">
        <v>1391</v>
      </c>
      <c r="B106" s="5">
        <v>4</v>
      </c>
      <c r="C106" s="5" t="s">
        <v>347</v>
      </c>
      <c r="D106" s="5" t="s">
        <v>348</v>
      </c>
      <c r="E106" s="5">
        <v>95021</v>
      </c>
      <c r="F106" s="5">
        <v>78615</v>
      </c>
      <c r="G106" s="5">
        <v>44172</v>
      </c>
      <c r="H106" s="5">
        <v>27780</v>
      </c>
      <c r="I106" s="5">
        <v>3950</v>
      </c>
      <c r="J106" s="5">
        <v>2714</v>
      </c>
      <c r="K106" s="5">
        <v>16405</v>
      </c>
    </row>
    <row r="107" spans="1:11">
      <c r="A107" s="5">
        <v>1391</v>
      </c>
      <c r="B107" s="5">
        <v>4</v>
      </c>
      <c r="C107" s="5" t="s">
        <v>349</v>
      </c>
      <c r="D107" s="5" t="s">
        <v>350</v>
      </c>
      <c r="E107" s="5">
        <v>7883</v>
      </c>
      <c r="F107" s="5">
        <v>6577</v>
      </c>
      <c r="G107" s="5">
        <v>3741</v>
      </c>
      <c r="H107" s="5">
        <v>1898</v>
      </c>
      <c r="I107" s="5">
        <v>530</v>
      </c>
      <c r="J107" s="5">
        <v>408</v>
      </c>
      <c r="K107" s="5">
        <v>1306</v>
      </c>
    </row>
    <row r="108" spans="1:11">
      <c r="A108" s="5">
        <v>1391</v>
      </c>
      <c r="B108" s="5">
        <v>4</v>
      </c>
      <c r="C108" s="5" t="s">
        <v>351</v>
      </c>
      <c r="D108" s="5" t="s">
        <v>352</v>
      </c>
      <c r="E108" s="5">
        <v>36602</v>
      </c>
      <c r="F108" s="5">
        <v>27338</v>
      </c>
      <c r="G108" s="5">
        <v>10910</v>
      </c>
      <c r="H108" s="5">
        <v>10123</v>
      </c>
      <c r="I108" s="5">
        <v>3221</v>
      </c>
      <c r="J108" s="5">
        <v>3084</v>
      </c>
      <c r="K108" s="5">
        <v>9264</v>
      </c>
    </row>
    <row r="109" spans="1:11">
      <c r="A109" s="5">
        <v>1391</v>
      </c>
      <c r="B109" s="5">
        <v>4</v>
      </c>
      <c r="C109" s="5" t="s">
        <v>353</v>
      </c>
      <c r="D109" s="5" t="s">
        <v>354</v>
      </c>
      <c r="E109" s="5">
        <v>37111</v>
      </c>
      <c r="F109" s="5">
        <v>28355</v>
      </c>
      <c r="G109" s="5">
        <v>13293</v>
      </c>
      <c r="H109" s="5">
        <v>11665</v>
      </c>
      <c r="I109" s="5">
        <v>1763</v>
      </c>
      <c r="J109" s="5">
        <v>1634</v>
      </c>
      <c r="K109" s="5">
        <v>8756</v>
      </c>
    </row>
    <row r="110" spans="1:11">
      <c r="A110" s="5">
        <v>1391</v>
      </c>
      <c r="B110" s="5">
        <v>4</v>
      </c>
      <c r="C110" s="5" t="s">
        <v>355</v>
      </c>
      <c r="D110" s="5" t="s">
        <v>356</v>
      </c>
      <c r="E110" s="5">
        <v>17681</v>
      </c>
      <c r="F110" s="5">
        <v>14315</v>
      </c>
      <c r="G110" s="5">
        <v>7914</v>
      </c>
      <c r="H110" s="5">
        <v>5222</v>
      </c>
      <c r="I110" s="5">
        <v>682</v>
      </c>
      <c r="J110" s="5">
        <v>497</v>
      </c>
      <c r="K110" s="5">
        <v>3367</v>
      </c>
    </row>
    <row r="111" spans="1:11">
      <c r="A111" s="5">
        <v>1391</v>
      </c>
      <c r="B111" s="5">
        <v>4</v>
      </c>
      <c r="C111" s="5" t="s">
        <v>357</v>
      </c>
      <c r="D111" s="5" t="s">
        <v>358</v>
      </c>
      <c r="E111" s="5">
        <v>24133</v>
      </c>
      <c r="F111" s="5">
        <v>18832</v>
      </c>
      <c r="G111" s="5">
        <v>9425</v>
      </c>
      <c r="H111" s="5">
        <v>7013</v>
      </c>
      <c r="I111" s="5">
        <v>1194</v>
      </c>
      <c r="J111" s="5">
        <v>1199</v>
      </c>
      <c r="K111" s="5">
        <v>5301</v>
      </c>
    </row>
    <row r="112" spans="1:11">
      <c r="A112" s="5">
        <v>1391</v>
      </c>
      <c r="B112" s="5">
        <v>2</v>
      </c>
      <c r="C112" s="5" t="s">
        <v>359</v>
      </c>
      <c r="D112" s="5" t="s">
        <v>360</v>
      </c>
      <c r="E112" s="5">
        <v>144118</v>
      </c>
      <c r="F112" s="5">
        <v>108973</v>
      </c>
      <c r="G112" s="5">
        <v>33722</v>
      </c>
      <c r="H112" s="5">
        <v>51440</v>
      </c>
      <c r="I112" s="5">
        <v>14323</v>
      </c>
      <c r="J112" s="5">
        <v>9488</v>
      </c>
      <c r="K112" s="5">
        <v>35144</v>
      </c>
    </row>
    <row r="113" spans="1:11">
      <c r="A113" s="5">
        <v>1391</v>
      </c>
      <c r="B113" s="5">
        <v>3</v>
      </c>
      <c r="C113" s="5" t="s">
        <v>361</v>
      </c>
      <c r="D113" s="5" t="s">
        <v>362</v>
      </c>
      <c r="E113" s="5">
        <v>94203</v>
      </c>
      <c r="F113" s="5">
        <v>70086</v>
      </c>
      <c r="G113" s="5">
        <v>20223</v>
      </c>
      <c r="H113" s="5">
        <v>34599</v>
      </c>
      <c r="I113" s="5">
        <v>9609</v>
      </c>
      <c r="J113" s="5">
        <v>5655</v>
      </c>
      <c r="K113" s="5">
        <v>24117</v>
      </c>
    </row>
    <row r="114" spans="1:11">
      <c r="A114" s="5">
        <v>1391</v>
      </c>
      <c r="B114" s="5">
        <v>4</v>
      </c>
      <c r="C114" s="5" t="s">
        <v>363</v>
      </c>
      <c r="D114" s="5" t="s">
        <v>362</v>
      </c>
      <c r="E114" s="5">
        <v>94203</v>
      </c>
      <c r="F114" s="5">
        <v>70086</v>
      </c>
      <c r="G114" s="5">
        <v>20223</v>
      </c>
      <c r="H114" s="5">
        <v>34599</v>
      </c>
      <c r="I114" s="5">
        <v>9609</v>
      </c>
      <c r="J114" s="5">
        <v>5655</v>
      </c>
      <c r="K114" s="5">
        <v>24117</v>
      </c>
    </row>
    <row r="115" spans="1:11">
      <c r="A115" s="5">
        <v>1391</v>
      </c>
      <c r="B115" s="5">
        <v>3</v>
      </c>
      <c r="C115" s="5" t="s">
        <v>364</v>
      </c>
      <c r="D115" s="5" t="s">
        <v>365</v>
      </c>
      <c r="E115" s="5">
        <v>31335</v>
      </c>
      <c r="F115" s="5">
        <v>24191</v>
      </c>
      <c r="G115" s="5">
        <v>8149</v>
      </c>
      <c r="H115" s="5">
        <v>10439</v>
      </c>
      <c r="I115" s="5">
        <v>3161</v>
      </c>
      <c r="J115" s="5">
        <v>2442</v>
      </c>
      <c r="K115" s="5">
        <v>7144</v>
      </c>
    </row>
    <row r="116" spans="1:11">
      <c r="A116" s="5">
        <v>1391</v>
      </c>
      <c r="B116" s="5">
        <v>4</v>
      </c>
      <c r="C116" s="5" t="s">
        <v>366</v>
      </c>
      <c r="D116" s="5" t="s">
        <v>365</v>
      </c>
      <c r="E116" s="5">
        <v>31335</v>
      </c>
      <c r="F116" s="5">
        <v>24191</v>
      </c>
      <c r="G116" s="5">
        <v>8149</v>
      </c>
      <c r="H116" s="5">
        <v>10439</v>
      </c>
      <c r="I116" s="5">
        <v>3161</v>
      </c>
      <c r="J116" s="5">
        <v>2442</v>
      </c>
      <c r="K116" s="5">
        <v>7144</v>
      </c>
    </row>
    <row r="117" spans="1:11">
      <c r="A117" s="5">
        <v>1391</v>
      </c>
      <c r="B117" s="5">
        <v>3</v>
      </c>
      <c r="C117" s="5" t="s">
        <v>367</v>
      </c>
      <c r="D117" s="5" t="s">
        <v>368</v>
      </c>
      <c r="E117" s="5">
        <v>18580</v>
      </c>
      <c r="F117" s="5">
        <v>14697</v>
      </c>
      <c r="G117" s="5">
        <v>5350</v>
      </c>
      <c r="H117" s="5">
        <v>6403</v>
      </c>
      <c r="I117" s="5">
        <v>1554</v>
      </c>
      <c r="J117" s="5">
        <v>1391</v>
      </c>
      <c r="K117" s="5">
        <v>3883</v>
      </c>
    </row>
    <row r="118" spans="1:11">
      <c r="A118" s="5">
        <v>1391</v>
      </c>
      <c r="B118" s="5">
        <v>4</v>
      </c>
      <c r="C118" s="5" t="s">
        <v>369</v>
      </c>
      <c r="D118" s="5" t="s">
        <v>370</v>
      </c>
      <c r="E118" s="5">
        <v>15797</v>
      </c>
      <c r="F118" s="5">
        <v>12545</v>
      </c>
      <c r="G118" s="5">
        <v>4604</v>
      </c>
      <c r="H118" s="5">
        <v>5413</v>
      </c>
      <c r="I118" s="5">
        <v>1341</v>
      </c>
      <c r="J118" s="5">
        <v>1187</v>
      </c>
      <c r="K118" s="5">
        <v>3252</v>
      </c>
    </row>
    <row r="119" spans="1:11">
      <c r="A119" s="5">
        <v>1391</v>
      </c>
      <c r="B119" s="5">
        <v>4</v>
      </c>
      <c r="C119" s="5" t="s">
        <v>371</v>
      </c>
      <c r="D119" s="5" t="s">
        <v>372</v>
      </c>
      <c r="E119" s="5">
        <v>2783</v>
      </c>
      <c r="F119" s="5">
        <v>2151</v>
      </c>
      <c r="G119" s="5">
        <v>746</v>
      </c>
      <c r="H119" s="5">
        <v>990</v>
      </c>
      <c r="I119" s="5">
        <v>213</v>
      </c>
      <c r="J119" s="5">
        <v>203</v>
      </c>
      <c r="K119" s="5">
        <v>632</v>
      </c>
    </row>
    <row r="120" spans="1:11">
      <c r="A120" s="5">
        <v>1391</v>
      </c>
      <c r="B120" s="5">
        <v>2</v>
      </c>
      <c r="C120" s="5" t="s">
        <v>373</v>
      </c>
      <c r="D120" s="5" t="s">
        <v>374</v>
      </c>
      <c r="E120" s="5">
        <v>109643</v>
      </c>
      <c r="F120" s="5">
        <v>86852</v>
      </c>
      <c r="G120" s="5">
        <v>32301</v>
      </c>
      <c r="H120" s="5">
        <v>40780</v>
      </c>
      <c r="I120" s="5">
        <v>6607</v>
      </c>
      <c r="J120" s="5">
        <v>7164</v>
      </c>
      <c r="K120" s="5">
        <v>22791</v>
      </c>
    </row>
    <row r="121" spans="1:11">
      <c r="A121" s="5">
        <v>1391</v>
      </c>
      <c r="B121" s="5">
        <v>3</v>
      </c>
      <c r="C121" s="5" t="s">
        <v>375</v>
      </c>
      <c r="D121" s="5" t="s">
        <v>376</v>
      </c>
      <c r="E121" s="5">
        <v>55950</v>
      </c>
      <c r="F121" s="5">
        <v>44338</v>
      </c>
      <c r="G121" s="5">
        <v>15049</v>
      </c>
      <c r="H121" s="5">
        <v>21713</v>
      </c>
      <c r="I121" s="5">
        <v>3499</v>
      </c>
      <c r="J121" s="5">
        <v>4076</v>
      </c>
      <c r="K121" s="5">
        <v>11612</v>
      </c>
    </row>
    <row r="122" spans="1:11">
      <c r="A122" s="5">
        <v>1391</v>
      </c>
      <c r="B122" s="5">
        <v>4</v>
      </c>
      <c r="C122" s="5" t="s">
        <v>377</v>
      </c>
      <c r="D122" s="5" t="s">
        <v>378</v>
      </c>
      <c r="E122" s="5">
        <v>35938</v>
      </c>
      <c r="F122" s="5">
        <v>28831</v>
      </c>
      <c r="G122" s="5">
        <v>10550</v>
      </c>
      <c r="H122" s="5">
        <v>13827</v>
      </c>
      <c r="I122" s="5">
        <v>2020</v>
      </c>
      <c r="J122" s="5">
        <v>2434</v>
      </c>
      <c r="K122" s="5">
        <v>7107</v>
      </c>
    </row>
    <row r="123" spans="1:11">
      <c r="A123" s="5">
        <v>1391</v>
      </c>
      <c r="B123" s="5">
        <v>4</v>
      </c>
      <c r="C123" s="5" t="s">
        <v>379</v>
      </c>
      <c r="D123" s="5" t="s">
        <v>380</v>
      </c>
      <c r="E123" s="5">
        <v>19718</v>
      </c>
      <c r="F123" s="5">
        <v>15264</v>
      </c>
      <c r="G123" s="5">
        <v>4411</v>
      </c>
      <c r="H123" s="5">
        <v>7770</v>
      </c>
      <c r="I123" s="5">
        <v>1467</v>
      </c>
      <c r="J123" s="5">
        <v>1615</v>
      </c>
      <c r="K123" s="5">
        <v>4454</v>
      </c>
    </row>
    <row r="124" spans="1:11">
      <c r="A124" s="5">
        <v>1391</v>
      </c>
      <c r="B124" s="5">
        <v>4</v>
      </c>
      <c r="C124" s="5" t="s">
        <v>381</v>
      </c>
      <c r="D124" s="5" t="s">
        <v>382</v>
      </c>
      <c r="E124" s="5">
        <v>295</v>
      </c>
      <c r="F124" s="5">
        <v>244</v>
      </c>
      <c r="G124" s="5">
        <v>88</v>
      </c>
      <c r="H124" s="5">
        <v>117</v>
      </c>
      <c r="I124" s="5">
        <v>12</v>
      </c>
      <c r="J124" s="5">
        <v>28</v>
      </c>
      <c r="K124" s="5">
        <v>51</v>
      </c>
    </row>
    <row r="125" spans="1:11">
      <c r="A125" s="5">
        <v>1391</v>
      </c>
      <c r="B125" s="5">
        <v>3</v>
      </c>
      <c r="C125" s="5" t="s">
        <v>383</v>
      </c>
      <c r="D125" s="5" t="s">
        <v>384</v>
      </c>
      <c r="E125" s="5">
        <v>53693</v>
      </c>
      <c r="F125" s="5">
        <v>42514</v>
      </c>
      <c r="G125" s="5">
        <v>17252</v>
      </c>
      <c r="H125" s="5">
        <v>19067</v>
      </c>
      <c r="I125" s="5">
        <v>3108</v>
      </c>
      <c r="J125" s="5">
        <v>3088</v>
      </c>
      <c r="K125" s="5">
        <v>11179</v>
      </c>
    </row>
    <row r="126" spans="1:11">
      <c r="A126" s="5">
        <v>1391</v>
      </c>
      <c r="B126" s="5">
        <v>4</v>
      </c>
      <c r="C126" s="5" t="s">
        <v>385</v>
      </c>
      <c r="D126" s="5" t="s">
        <v>386</v>
      </c>
      <c r="E126" s="5">
        <v>3237</v>
      </c>
      <c r="F126" s="5">
        <v>2533</v>
      </c>
      <c r="G126" s="5">
        <v>977</v>
      </c>
      <c r="H126" s="5">
        <v>1186</v>
      </c>
      <c r="I126" s="5">
        <v>188</v>
      </c>
      <c r="J126" s="5">
        <v>182</v>
      </c>
      <c r="K126" s="5">
        <v>705</v>
      </c>
    </row>
    <row r="127" spans="1:11">
      <c r="A127" s="5">
        <v>1391</v>
      </c>
      <c r="B127" s="5">
        <v>4</v>
      </c>
      <c r="C127" s="5" t="s">
        <v>387</v>
      </c>
      <c r="D127" s="5" t="s">
        <v>388</v>
      </c>
      <c r="E127" s="5">
        <v>12229</v>
      </c>
      <c r="F127" s="5">
        <v>9678</v>
      </c>
      <c r="G127" s="5">
        <v>3622</v>
      </c>
      <c r="H127" s="5">
        <v>4407</v>
      </c>
      <c r="I127" s="5">
        <v>819</v>
      </c>
      <c r="J127" s="5">
        <v>830</v>
      </c>
      <c r="K127" s="5">
        <v>2552</v>
      </c>
    </row>
    <row r="128" spans="1:11">
      <c r="A128" s="5">
        <v>1391</v>
      </c>
      <c r="B128" s="5">
        <v>4</v>
      </c>
      <c r="C128" s="5" t="s">
        <v>389</v>
      </c>
      <c r="D128" s="5" t="s">
        <v>390</v>
      </c>
      <c r="E128" s="5">
        <v>5703</v>
      </c>
      <c r="F128" s="5">
        <v>4657</v>
      </c>
      <c r="G128" s="5">
        <v>2206</v>
      </c>
      <c r="H128" s="5">
        <v>1704</v>
      </c>
      <c r="I128" s="5">
        <v>379</v>
      </c>
      <c r="J128" s="5">
        <v>368</v>
      </c>
      <c r="K128" s="5">
        <v>1046</v>
      </c>
    </row>
    <row r="129" spans="1:11">
      <c r="A129" s="5">
        <v>1391</v>
      </c>
      <c r="B129" s="5">
        <v>4</v>
      </c>
      <c r="C129" s="5" t="s">
        <v>391</v>
      </c>
      <c r="D129" s="5" t="s">
        <v>392</v>
      </c>
      <c r="E129" s="5">
        <v>32523</v>
      </c>
      <c r="F129" s="5">
        <v>25647</v>
      </c>
      <c r="G129" s="5">
        <v>10447</v>
      </c>
      <c r="H129" s="5">
        <v>11770</v>
      </c>
      <c r="I129" s="5">
        <v>1721</v>
      </c>
      <c r="J129" s="5">
        <v>1708</v>
      </c>
      <c r="K129" s="5">
        <v>6876</v>
      </c>
    </row>
    <row r="130" spans="1:11">
      <c r="A130" s="5">
        <v>1391</v>
      </c>
      <c r="B130" s="5">
        <v>2</v>
      </c>
      <c r="C130" s="5" t="s">
        <v>393</v>
      </c>
      <c r="D130" s="5" t="s">
        <v>394</v>
      </c>
      <c r="E130" s="5">
        <v>29206</v>
      </c>
      <c r="F130" s="5">
        <v>21618</v>
      </c>
      <c r="G130" s="5">
        <v>5714</v>
      </c>
      <c r="H130" s="5">
        <v>8500</v>
      </c>
      <c r="I130" s="5">
        <v>3248</v>
      </c>
      <c r="J130" s="5">
        <v>4157</v>
      </c>
      <c r="K130" s="5">
        <v>7588</v>
      </c>
    </row>
    <row r="131" spans="1:11">
      <c r="A131" s="5">
        <v>1391</v>
      </c>
      <c r="B131" s="5">
        <v>3</v>
      </c>
      <c r="C131" s="5" t="s">
        <v>395</v>
      </c>
      <c r="D131" s="5" t="s">
        <v>396</v>
      </c>
      <c r="E131" s="5">
        <v>5663</v>
      </c>
      <c r="F131" s="5">
        <v>4110</v>
      </c>
      <c r="G131" s="5">
        <v>1089</v>
      </c>
      <c r="H131" s="5">
        <v>1635</v>
      </c>
      <c r="I131" s="5">
        <v>545</v>
      </c>
      <c r="J131" s="5">
        <v>842</v>
      </c>
      <c r="K131" s="5">
        <v>1553</v>
      </c>
    </row>
    <row r="132" spans="1:11">
      <c r="A132" s="5">
        <v>1391</v>
      </c>
      <c r="B132" s="5">
        <v>4</v>
      </c>
      <c r="C132" s="5" t="s">
        <v>397</v>
      </c>
      <c r="D132" s="5" t="s">
        <v>396</v>
      </c>
      <c r="E132" s="5">
        <v>5663</v>
      </c>
      <c r="F132" s="5">
        <v>4110</v>
      </c>
      <c r="G132" s="5">
        <v>1089</v>
      </c>
      <c r="H132" s="5">
        <v>1635</v>
      </c>
      <c r="I132" s="5">
        <v>545</v>
      </c>
      <c r="J132" s="5">
        <v>842</v>
      </c>
      <c r="K132" s="5">
        <v>1553</v>
      </c>
    </row>
    <row r="133" spans="1:11">
      <c r="A133" s="5">
        <v>1391</v>
      </c>
      <c r="B133" s="5">
        <v>3</v>
      </c>
      <c r="C133" s="5" t="s">
        <v>398</v>
      </c>
      <c r="D133" s="5" t="s">
        <v>399</v>
      </c>
      <c r="E133" s="5">
        <v>4530</v>
      </c>
      <c r="F133" s="5">
        <v>3321</v>
      </c>
      <c r="G133" s="5">
        <v>1003</v>
      </c>
      <c r="H133" s="5">
        <v>961</v>
      </c>
      <c r="I133" s="5">
        <v>501</v>
      </c>
      <c r="J133" s="5">
        <v>857</v>
      </c>
      <c r="K133" s="5">
        <v>1209</v>
      </c>
    </row>
    <row r="134" spans="1:11">
      <c r="A134" s="5">
        <v>1391</v>
      </c>
      <c r="B134" s="5">
        <v>4</v>
      </c>
      <c r="C134" s="5" t="s">
        <v>400</v>
      </c>
      <c r="D134" s="5" t="s">
        <v>399</v>
      </c>
      <c r="E134" s="5">
        <v>4530</v>
      </c>
      <c r="F134" s="5">
        <v>3321</v>
      </c>
      <c r="G134" s="5">
        <v>1003</v>
      </c>
      <c r="H134" s="5">
        <v>961</v>
      </c>
      <c r="I134" s="5">
        <v>501</v>
      </c>
      <c r="J134" s="5">
        <v>857</v>
      </c>
      <c r="K134" s="5">
        <v>1209</v>
      </c>
    </row>
    <row r="135" spans="1:11">
      <c r="A135" s="5">
        <v>1391</v>
      </c>
      <c r="B135" s="5">
        <v>3</v>
      </c>
      <c r="C135" s="5" t="s">
        <v>401</v>
      </c>
      <c r="D135" s="5" t="s">
        <v>402</v>
      </c>
      <c r="E135" s="5">
        <v>5679</v>
      </c>
      <c r="F135" s="5">
        <v>4081</v>
      </c>
      <c r="G135" s="5">
        <v>1062</v>
      </c>
      <c r="H135" s="5">
        <v>1508</v>
      </c>
      <c r="I135" s="5">
        <v>594</v>
      </c>
      <c r="J135" s="5">
        <v>918</v>
      </c>
      <c r="K135" s="5">
        <v>1598</v>
      </c>
    </row>
    <row r="136" spans="1:11">
      <c r="A136" s="5">
        <v>1391</v>
      </c>
      <c r="B136" s="5">
        <v>4</v>
      </c>
      <c r="C136" s="5" t="s">
        <v>403</v>
      </c>
      <c r="D136" s="5" t="s">
        <v>402</v>
      </c>
      <c r="E136" s="5">
        <v>5679</v>
      </c>
      <c r="F136" s="5">
        <v>4081</v>
      </c>
      <c r="G136" s="5">
        <v>1062</v>
      </c>
      <c r="H136" s="5">
        <v>1508</v>
      </c>
      <c r="I136" s="5">
        <v>594</v>
      </c>
      <c r="J136" s="5">
        <v>918</v>
      </c>
      <c r="K136" s="5">
        <v>1598</v>
      </c>
    </row>
    <row r="137" spans="1:11">
      <c r="A137" s="5">
        <v>1391</v>
      </c>
      <c r="B137" s="5">
        <v>3</v>
      </c>
      <c r="C137" s="5" t="s">
        <v>404</v>
      </c>
      <c r="D137" s="5" t="s">
        <v>405</v>
      </c>
      <c r="E137" s="5">
        <v>5116</v>
      </c>
      <c r="F137" s="5">
        <v>3756</v>
      </c>
      <c r="G137" s="5">
        <v>784</v>
      </c>
      <c r="H137" s="5">
        <v>1570</v>
      </c>
      <c r="I137" s="5">
        <v>753</v>
      </c>
      <c r="J137" s="5">
        <v>649</v>
      </c>
      <c r="K137" s="5">
        <v>1360</v>
      </c>
    </row>
    <row r="138" spans="1:11">
      <c r="A138" s="5">
        <v>1391</v>
      </c>
      <c r="B138" s="5">
        <v>4</v>
      </c>
      <c r="C138" s="5" t="s">
        <v>406</v>
      </c>
      <c r="D138" s="5" t="s">
        <v>405</v>
      </c>
      <c r="E138" s="5">
        <v>5116</v>
      </c>
      <c r="F138" s="5">
        <v>3756</v>
      </c>
      <c r="G138" s="5">
        <v>784</v>
      </c>
      <c r="H138" s="5">
        <v>1570</v>
      </c>
      <c r="I138" s="5">
        <v>753</v>
      </c>
      <c r="J138" s="5">
        <v>649</v>
      </c>
      <c r="K138" s="5">
        <v>1360</v>
      </c>
    </row>
    <row r="139" spans="1:11">
      <c r="A139" s="5">
        <v>1391</v>
      </c>
      <c r="B139" s="5">
        <v>3</v>
      </c>
      <c r="C139" s="5" t="s">
        <v>407</v>
      </c>
      <c r="D139" s="5" t="s">
        <v>408</v>
      </c>
      <c r="E139" s="5">
        <v>6468</v>
      </c>
      <c r="F139" s="5">
        <v>5056</v>
      </c>
      <c r="G139" s="5">
        <v>1478</v>
      </c>
      <c r="H139" s="5">
        <v>2297</v>
      </c>
      <c r="I139" s="5">
        <v>611</v>
      </c>
      <c r="J139" s="5">
        <v>671</v>
      </c>
      <c r="K139" s="5">
        <v>1412</v>
      </c>
    </row>
    <row r="140" spans="1:11">
      <c r="A140" s="5">
        <v>1391</v>
      </c>
      <c r="B140" s="5">
        <v>4</v>
      </c>
      <c r="C140" s="5" t="s">
        <v>409</v>
      </c>
      <c r="D140" s="5" t="s">
        <v>410</v>
      </c>
      <c r="E140" s="5">
        <v>5741</v>
      </c>
      <c r="F140" s="5">
        <v>4528</v>
      </c>
      <c r="G140" s="5">
        <v>1324</v>
      </c>
      <c r="H140" s="5">
        <v>2087</v>
      </c>
      <c r="I140" s="5">
        <v>543</v>
      </c>
      <c r="J140" s="5">
        <v>575</v>
      </c>
      <c r="K140" s="5">
        <v>1213</v>
      </c>
    </row>
    <row r="141" spans="1:11">
      <c r="A141" s="5">
        <v>1391</v>
      </c>
      <c r="B141" s="5">
        <v>4</v>
      </c>
      <c r="C141" s="5" t="s">
        <v>411</v>
      </c>
      <c r="D141" s="5" t="s">
        <v>412</v>
      </c>
      <c r="E141" s="5">
        <v>727</v>
      </c>
      <c r="F141" s="5">
        <v>528</v>
      </c>
      <c r="G141" s="5">
        <v>154</v>
      </c>
      <c r="H141" s="5">
        <v>210</v>
      </c>
      <c r="I141" s="5">
        <v>68</v>
      </c>
      <c r="J141" s="5">
        <v>96</v>
      </c>
      <c r="K141" s="5">
        <v>199</v>
      </c>
    </row>
    <row r="142" spans="1:11">
      <c r="A142" s="5">
        <v>1391</v>
      </c>
      <c r="B142" s="5">
        <v>3</v>
      </c>
      <c r="C142" s="5" t="s">
        <v>413</v>
      </c>
      <c r="D142" s="5" t="s">
        <v>414</v>
      </c>
      <c r="E142" s="5">
        <v>728</v>
      </c>
      <c r="F142" s="5">
        <v>533</v>
      </c>
      <c r="G142" s="5">
        <v>178</v>
      </c>
      <c r="H142" s="5">
        <v>202</v>
      </c>
      <c r="I142" s="5">
        <v>56</v>
      </c>
      <c r="J142" s="5">
        <v>97</v>
      </c>
      <c r="K142" s="5">
        <v>195</v>
      </c>
    </row>
    <row r="143" spans="1:11">
      <c r="A143" s="5">
        <v>1391</v>
      </c>
      <c r="B143" s="5">
        <v>4</v>
      </c>
      <c r="C143" s="5" t="s">
        <v>415</v>
      </c>
      <c r="D143" s="5" t="s">
        <v>414</v>
      </c>
      <c r="E143" s="5">
        <v>728</v>
      </c>
      <c r="F143" s="5">
        <v>533</v>
      </c>
      <c r="G143" s="5">
        <v>178</v>
      </c>
      <c r="H143" s="5">
        <v>202</v>
      </c>
      <c r="I143" s="5">
        <v>56</v>
      </c>
      <c r="J143" s="5">
        <v>97</v>
      </c>
      <c r="K143" s="5">
        <v>195</v>
      </c>
    </row>
    <row r="144" spans="1:11">
      <c r="A144" s="5">
        <v>1391</v>
      </c>
      <c r="B144" s="5">
        <v>7</v>
      </c>
      <c r="C144" s="5" t="s">
        <v>416</v>
      </c>
      <c r="D144" s="5" t="s">
        <v>417</v>
      </c>
      <c r="E144" s="5">
        <v>1023</v>
      </c>
      <c r="F144" s="5">
        <v>762</v>
      </c>
      <c r="G144" s="5">
        <v>121</v>
      </c>
      <c r="H144" s="5">
        <v>328</v>
      </c>
      <c r="I144" s="5">
        <v>189</v>
      </c>
      <c r="J144" s="5">
        <v>124</v>
      </c>
      <c r="K144" s="5">
        <v>261</v>
      </c>
    </row>
    <row r="145" spans="1:11">
      <c r="A145" s="5">
        <v>1391</v>
      </c>
      <c r="B145" s="5">
        <v>9</v>
      </c>
      <c r="C145" s="5" t="s">
        <v>418</v>
      </c>
      <c r="D145" s="5" t="s">
        <v>417</v>
      </c>
      <c r="E145" s="5">
        <v>1023</v>
      </c>
      <c r="F145" s="5">
        <v>762</v>
      </c>
      <c r="G145" s="5">
        <v>121</v>
      </c>
      <c r="H145" s="5">
        <v>328</v>
      </c>
      <c r="I145" s="5">
        <v>189</v>
      </c>
      <c r="J145" s="5">
        <v>124</v>
      </c>
      <c r="K145" s="5">
        <v>261</v>
      </c>
    </row>
    <row r="146" spans="1:11">
      <c r="A146" s="5">
        <v>1391</v>
      </c>
      <c r="B146" s="5">
        <v>2</v>
      </c>
      <c r="C146" s="5" t="s">
        <v>419</v>
      </c>
      <c r="D146" s="5" t="s">
        <v>420</v>
      </c>
      <c r="E146" s="5">
        <v>76095</v>
      </c>
      <c r="F146" s="5">
        <v>57097</v>
      </c>
      <c r="G146" s="5">
        <v>22334</v>
      </c>
      <c r="H146" s="5">
        <v>24771</v>
      </c>
      <c r="I146" s="5">
        <v>5425</v>
      </c>
      <c r="J146" s="5">
        <v>4568</v>
      </c>
      <c r="K146" s="5">
        <v>18998</v>
      </c>
    </row>
    <row r="147" spans="1:11">
      <c r="A147" s="5">
        <v>1391</v>
      </c>
      <c r="B147" s="5">
        <v>3</v>
      </c>
      <c r="C147" s="5" t="s">
        <v>421</v>
      </c>
      <c r="D147" s="5" t="s">
        <v>422</v>
      </c>
      <c r="E147" s="5">
        <v>23989</v>
      </c>
      <c r="F147" s="5">
        <v>18024</v>
      </c>
      <c r="G147" s="5">
        <v>5630</v>
      </c>
      <c r="H147" s="5">
        <v>7896</v>
      </c>
      <c r="I147" s="5">
        <v>2448</v>
      </c>
      <c r="J147" s="5">
        <v>2050</v>
      </c>
      <c r="K147" s="5">
        <v>5965</v>
      </c>
    </row>
    <row r="148" spans="1:11">
      <c r="A148" s="5">
        <v>1391</v>
      </c>
      <c r="B148" s="5">
        <v>4</v>
      </c>
      <c r="C148" s="5" t="s">
        <v>423</v>
      </c>
      <c r="D148" s="5" t="s">
        <v>422</v>
      </c>
      <c r="E148" s="5">
        <v>23989</v>
      </c>
      <c r="F148" s="5">
        <v>18024</v>
      </c>
      <c r="G148" s="5">
        <v>5630</v>
      </c>
      <c r="H148" s="5">
        <v>7896</v>
      </c>
      <c r="I148" s="5">
        <v>2448</v>
      </c>
      <c r="J148" s="5">
        <v>2050</v>
      </c>
      <c r="K148" s="5">
        <v>5965</v>
      </c>
    </row>
    <row r="149" spans="1:11">
      <c r="A149" s="5">
        <v>1391</v>
      </c>
      <c r="B149" s="5">
        <v>3</v>
      </c>
      <c r="C149" s="5" t="s">
        <v>424</v>
      </c>
      <c r="D149" s="5" t="s">
        <v>425</v>
      </c>
      <c r="E149" s="5">
        <v>5125</v>
      </c>
      <c r="F149" s="5">
        <v>2928</v>
      </c>
      <c r="G149" s="5">
        <v>1570</v>
      </c>
      <c r="H149" s="5">
        <v>973</v>
      </c>
      <c r="I149" s="5">
        <v>195</v>
      </c>
      <c r="J149" s="5">
        <v>190</v>
      </c>
      <c r="K149" s="5">
        <v>2197</v>
      </c>
    </row>
    <row r="150" spans="1:11">
      <c r="A150" s="5">
        <v>1391</v>
      </c>
      <c r="B150" s="5">
        <v>4</v>
      </c>
      <c r="C150" s="5" t="s">
        <v>426</v>
      </c>
      <c r="D150" s="5" t="s">
        <v>425</v>
      </c>
      <c r="E150" s="5">
        <v>5125</v>
      </c>
      <c r="F150" s="5">
        <v>2928</v>
      </c>
      <c r="G150" s="5">
        <v>1570</v>
      </c>
      <c r="H150" s="5">
        <v>973</v>
      </c>
      <c r="I150" s="5">
        <v>195</v>
      </c>
      <c r="J150" s="5">
        <v>190</v>
      </c>
      <c r="K150" s="5">
        <v>2197</v>
      </c>
    </row>
    <row r="151" spans="1:11">
      <c r="A151" s="5">
        <v>1391</v>
      </c>
      <c r="B151" s="5">
        <v>3</v>
      </c>
      <c r="C151" s="5" t="s">
        <v>427</v>
      </c>
      <c r="D151" s="5" t="s">
        <v>428</v>
      </c>
      <c r="E151" s="5">
        <v>12557</v>
      </c>
      <c r="F151" s="5">
        <v>9413</v>
      </c>
      <c r="G151" s="5">
        <v>3538</v>
      </c>
      <c r="H151" s="5">
        <v>4284</v>
      </c>
      <c r="I151" s="5">
        <v>878</v>
      </c>
      <c r="J151" s="5">
        <v>713</v>
      </c>
      <c r="K151" s="5">
        <v>3144</v>
      </c>
    </row>
    <row r="152" spans="1:11">
      <c r="A152" s="5">
        <v>1391</v>
      </c>
      <c r="B152" s="5">
        <v>14</v>
      </c>
      <c r="C152" s="5" t="s">
        <v>429</v>
      </c>
      <c r="D152" s="5" t="s">
        <v>430</v>
      </c>
      <c r="E152" s="5">
        <v>12557</v>
      </c>
      <c r="F152" s="5">
        <v>9413</v>
      </c>
      <c r="G152" s="5">
        <v>3538</v>
      </c>
      <c r="H152" s="5">
        <v>4284</v>
      </c>
      <c r="I152" s="5">
        <v>878</v>
      </c>
      <c r="J152" s="5">
        <v>713</v>
      </c>
      <c r="K152" s="5">
        <v>3144</v>
      </c>
    </row>
    <row r="153" spans="1:11">
      <c r="A153" s="5">
        <v>1391</v>
      </c>
      <c r="B153" s="5">
        <v>3</v>
      </c>
      <c r="C153" s="5" t="s">
        <v>431</v>
      </c>
      <c r="D153" s="5" t="s">
        <v>432</v>
      </c>
      <c r="E153" s="5">
        <v>6504</v>
      </c>
      <c r="F153" s="5">
        <v>5011</v>
      </c>
      <c r="G153" s="5">
        <v>2108</v>
      </c>
      <c r="H153" s="5">
        <v>2175</v>
      </c>
      <c r="I153" s="5">
        <v>417</v>
      </c>
      <c r="J153" s="5">
        <v>311</v>
      </c>
      <c r="K153" s="5">
        <v>1493</v>
      </c>
    </row>
    <row r="154" spans="1:11">
      <c r="A154" s="5">
        <v>1391</v>
      </c>
      <c r="B154" s="5">
        <v>4</v>
      </c>
      <c r="C154" s="5" t="s">
        <v>433</v>
      </c>
      <c r="D154" s="5" t="s">
        <v>432</v>
      </c>
      <c r="E154" s="5">
        <v>6504</v>
      </c>
      <c r="F154" s="5">
        <v>5011</v>
      </c>
      <c r="G154" s="5">
        <v>2108</v>
      </c>
      <c r="H154" s="5">
        <v>2175</v>
      </c>
      <c r="I154" s="5">
        <v>417</v>
      </c>
      <c r="J154" s="5">
        <v>311</v>
      </c>
      <c r="K154" s="5">
        <v>1493</v>
      </c>
    </row>
    <row r="155" spans="1:11">
      <c r="A155" s="5">
        <v>1391</v>
      </c>
      <c r="B155" s="5">
        <v>3</v>
      </c>
      <c r="C155" s="5" t="s">
        <v>434</v>
      </c>
      <c r="D155" s="5" t="s">
        <v>435</v>
      </c>
      <c r="E155" s="5">
        <v>24805</v>
      </c>
      <c r="F155" s="5">
        <v>19294</v>
      </c>
      <c r="G155" s="5">
        <v>8535</v>
      </c>
      <c r="H155" s="5">
        <v>8267</v>
      </c>
      <c r="I155" s="5">
        <v>1310</v>
      </c>
      <c r="J155" s="5">
        <v>1183</v>
      </c>
      <c r="K155" s="5">
        <v>5511</v>
      </c>
    </row>
    <row r="156" spans="1:11">
      <c r="A156" s="5">
        <v>1391</v>
      </c>
      <c r="B156" s="5">
        <v>4</v>
      </c>
      <c r="C156" s="5" t="s">
        <v>436</v>
      </c>
      <c r="D156" s="5" t="s">
        <v>435</v>
      </c>
      <c r="E156" s="5">
        <v>24805</v>
      </c>
      <c r="F156" s="5">
        <v>19294</v>
      </c>
      <c r="G156" s="5">
        <v>8535</v>
      </c>
      <c r="H156" s="5">
        <v>8267</v>
      </c>
      <c r="I156" s="5">
        <v>1310</v>
      </c>
      <c r="J156" s="5">
        <v>1183</v>
      </c>
      <c r="K156" s="5">
        <v>5511</v>
      </c>
    </row>
    <row r="157" spans="1:11">
      <c r="A157" s="5">
        <v>1391</v>
      </c>
      <c r="B157" s="5">
        <v>3</v>
      </c>
      <c r="C157" s="5" t="s">
        <v>437</v>
      </c>
      <c r="D157" s="5" t="s">
        <v>438</v>
      </c>
      <c r="E157" s="5">
        <v>3116</v>
      </c>
      <c r="F157" s="5">
        <v>2429</v>
      </c>
      <c r="G157" s="5">
        <v>954</v>
      </c>
      <c r="H157" s="5">
        <v>1176</v>
      </c>
      <c r="I157" s="5">
        <v>177</v>
      </c>
      <c r="J157" s="5">
        <v>122</v>
      </c>
      <c r="K157" s="5">
        <v>687</v>
      </c>
    </row>
    <row r="158" spans="1:11">
      <c r="A158" s="5">
        <v>1391</v>
      </c>
      <c r="B158" s="5">
        <v>4</v>
      </c>
      <c r="C158" s="5" t="s">
        <v>439</v>
      </c>
      <c r="D158" s="5" t="s">
        <v>438</v>
      </c>
      <c r="E158" s="5">
        <v>3116</v>
      </c>
      <c r="F158" s="5">
        <v>2429</v>
      </c>
      <c r="G158" s="5">
        <v>954</v>
      </c>
      <c r="H158" s="5">
        <v>1176</v>
      </c>
      <c r="I158" s="5">
        <v>177</v>
      </c>
      <c r="J158" s="5">
        <v>122</v>
      </c>
      <c r="K158" s="5">
        <v>687</v>
      </c>
    </row>
    <row r="159" spans="1:11">
      <c r="A159" s="5">
        <v>1391</v>
      </c>
      <c r="B159" s="5">
        <v>2</v>
      </c>
      <c r="C159" s="5" t="s">
        <v>440</v>
      </c>
      <c r="D159" s="5" t="s">
        <v>441</v>
      </c>
      <c r="E159" s="5">
        <v>88816</v>
      </c>
      <c r="F159" s="5">
        <v>65041</v>
      </c>
      <c r="G159" s="5">
        <v>21229</v>
      </c>
      <c r="H159" s="5">
        <v>29702</v>
      </c>
      <c r="I159" s="5">
        <v>7853</v>
      </c>
      <c r="J159" s="5">
        <v>6257</v>
      </c>
      <c r="K159" s="5">
        <v>23775</v>
      </c>
    </row>
    <row r="160" spans="1:11">
      <c r="A160" s="5">
        <v>1391</v>
      </c>
      <c r="B160" s="5">
        <v>3</v>
      </c>
      <c r="C160" s="5" t="s">
        <v>442</v>
      </c>
      <c r="D160" s="5" t="s">
        <v>443</v>
      </c>
      <c r="E160" s="5">
        <v>59122</v>
      </c>
      <c r="F160" s="5">
        <v>42899</v>
      </c>
      <c r="G160" s="5">
        <v>13713</v>
      </c>
      <c r="H160" s="5">
        <v>19474</v>
      </c>
      <c r="I160" s="5">
        <v>5609</v>
      </c>
      <c r="J160" s="5">
        <v>4104</v>
      </c>
      <c r="K160" s="5">
        <v>16222</v>
      </c>
    </row>
    <row r="161" spans="1:11">
      <c r="A161" s="5">
        <v>1391</v>
      </c>
      <c r="B161" s="5">
        <v>4</v>
      </c>
      <c r="C161" s="5" t="s">
        <v>444</v>
      </c>
      <c r="D161" s="5" t="s">
        <v>445</v>
      </c>
      <c r="E161" s="5">
        <v>6550</v>
      </c>
      <c r="F161" s="5">
        <v>4220</v>
      </c>
      <c r="G161" s="5">
        <v>827</v>
      </c>
      <c r="H161" s="5">
        <v>1264</v>
      </c>
      <c r="I161" s="5">
        <v>1529</v>
      </c>
      <c r="J161" s="5">
        <v>600</v>
      </c>
      <c r="K161" s="5">
        <v>2330</v>
      </c>
    </row>
    <row r="162" spans="1:11">
      <c r="A162" s="5">
        <v>1391</v>
      </c>
      <c r="B162" s="5">
        <v>4</v>
      </c>
      <c r="C162" s="5" t="s">
        <v>446</v>
      </c>
      <c r="D162" s="5" t="s">
        <v>447</v>
      </c>
      <c r="E162" s="5">
        <v>885</v>
      </c>
      <c r="F162" s="5">
        <v>619</v>
      </c>
      <c r="G162" s="5">
        <v>231</v>
      </c>
      <c r="H162" s="5">
        <v>225</v>
      </c>
      <c r="I162" s="5">
        <v>100</v>
      </c>
      <c r="J162" s="5">
        <v>63</v>
      </c>
      <c r="K162" s="5">
        <v>266</v>
      </c>
    </row>
    <row r="163" spans="1:11">
      <c r="A163" s="5">
        <v>1391</v>
      </c>
      <c r="B163" s="5">
        <v>4</v>
      </c>
      <c r="C163" s="5" t="s">
        <v>448</v>
      </c>
      <c r="D163" s="5" t="s">
        <v>449</v>
      </c>
      <c r="E163" s="5">
        <v>14545</v>
      </c>
      <c r="F163" s="5">
        <v>11300</v>
      </c>
      <c r="G163" s="5">
        <v>3620</v>
      </c>
      <c r="H163" s="5">
        <v>5226</v>
      </c>
      <c r="I163" s="5">
        <v>1245</v>
      </c>
      <c r="J163" s="5">
        <v>1209</v>
      </c>
      <c r="K163" s="5">
        <v>3245</v>
      </c>
    </row>
    <row r="164" spans="1:11">
      <c r="A164" s="5">
        <v>1391</v>
      </c>
      <c r="B164" s="5">
        <v>4</v>
      </c>
      <c r="C164" s="5" t="s">
        <v>450</v>
      </c>
      <c r="D164" s="5" t="s">
        <v>451</v>
      </c>
      <c r="E164" s="5">
        <v>2720</v>
      </c>
      <c r="F164" s="5">
        <v>2095</v>
      </c>
      <c r="G164" s="5">
        <v>783</v>
      </c>
      <c r="H164" s="5">
        <v>877</v>
      </c>
      <c r="I164" s="5">
        <v>254</v>
      </c>
      <c r="J164" s="5">
        <v>180</v>
      </c>
      <c r="K164" s="5">
        <v>625</v>
      </c>
    </row>
    <row r="165" spans="1:11">
      <c r="A165" s="5">
        <v>1391</v>
      </c>
      <c r="B165" s="5">
        <v>4</v>
      </c>
      <c r="C165" s="5" t="s">
        <v>452</v>
      </c>
      <c r="D165" s="5" t="s">
        <v>453</v>
      </c>
      <c r="E165" s="5">
        <v>1738</v>
      </c>
      <c r="F165" s="5">
        <v>1302</v>
      </c>
      <c r="G165" s="5">
        <v>387</v>
      </c>
      <c r="H165" s="5">
        <v>673</v>
      </c>
      <c r="I165" s="5">
        <v>150</v>
      </c>
      <c r="J165" s="5">
        <v>92</v>
      </c>
      <c r="K165" s="5">
        <v>436</v>
      </c>
    </row>
    <row r="166" spans="1:11">
      <c r="A166" s="5">
        <v>1391</v>
      </c>
      <c r="B166" s="5">
        <v>4</v>
      </c>
      <c r="C166" s="5" t="s">
        <v>454</v>
      </c>
      <c r="D166" s="5" t="s">
        <v>455</v>
      </c>
      <c r="E166" s="5">
        <v>6761</v>
      </c>
      <c r="F166" s="5">
        <v>4410</v>
      </c>
      <c r="G166" s="5">
        <v>1414</v>
      </c>
      <c r="H166" s="5">
        <v>1815</v>
      </c>
      <c r="I166" s="5">
        <v>665</v>
      </c>
      <c r="J166" s="5">
        <v>516</v>
      </c>
      <c r="K166" s="5">
        <v>2351</v>
      </c>
    </row>
    <row r="167" spans="1:11">
      <c r="A167" s="5">
        <v>1391</v>
      </c>
      <c r="B167" s="5">
        <v>4</v>
      </c>
      <c r="C167" s="5" t="s">
        <v>456</v>
      </c>
      <c r="D167" s="5" t="s">
        <v>457</v>
      </c>
      <c r="E167" s="5">
        <v>874</v>
      </c>
      <c r="F167" s="5">
        <v>352</v>
      </c>
      <c r="G167" s="5">
        <v>91</v>
      </c>
      <c r="H167" s="5">
        <v>174</v>
      </c>
      <c r="I167" s="5">
        <v>40</v>
      </c>
      <c r="J167" s="5">
        <v>46</v>
      </c>
      <c r="K167" s="5">
        <v>523</v>
      </c>
    </row>
    <row r="168" spans="1:11">
      <c r="A168" s="5">
        <v>1391</v>
      </c>
      <c r="B168" s="5">
        <v>9</v>
      </c>
      <c r="C168" s="5" t="s">
        <v>458</v>
      </c>
      <c r="D168" s="5" t="s">
        <v>459</v>
      </c>
      <c r="E168" s="5">
        <v>25049</v>
      </c>
      <c r="F168" s="5">
        <v>18602</v>
      </c>
      <c r="G168" s="5">
        <v>6359</v>
      </c>
      <c r="H168" s="5">
        <v>9220</v>
      </c>
      <c r="I168" s="5">
        <v>1625</v>
      </c>
      <c r="J168" s="5">
        <v>1398</v>
      </c>
      <c r="K168" s="5">
        <v>6446</v>
      </c>
    </row>
    <row r="169" spans="1:11">
      <c r="A169" s="5">
        <v>1391</v>
      </c>
      <c r="B169" s="5">
        <v>3</v>
      </c>
      <c r="C169" s="5" t="s">
        <v>460</v>
      </c>
      <c r="D169" s="5" t="s">
        <v>461</v>
      </c>
      <c r="E169" s="5">
        <v>29694</v>
      </c>
      <c r="F169" s="5">
        <v>22142</v>
      </c>
      <c r="G169" s="5">
        <v>7516</v>
      </c>
      <c r="H169" s="5">
        <v>10228</v>
      </c>
      <c r="I169" s="5">
        <v>2245</v>
      </c>
      <c r="J169" s="5">
        <v>2153</v>
      </c>
      <c r="K169" s="5">
        <v>7552</v>
      </c>
    </row>
    <row r="170" spans="1:11">
      <c r="A170" s="5">
        <v>1391</v>
      </c>
      <c r="B170" s="5">
        <v>4</v>
      </c>
      <c r="C170" s="5" t="s">
        <v>462</v>
      </c>
      <c r="D170" s="5" t="s">
        <v>463</v>
      </c>
      <c r="E170" s="5">
        <v>6090</v>
      </c>
      <c r="F170" s="5">
        <v>4491</v>
      </c>
      <c r="G170" s="5">
        <v>1620</v>
      </c>
      <c r="H170" s="5">
        <v>1959</v>
      </c>
      <c r="I170" s="5">
        <v>461</v>
      </c>
      <c r="J170" s="5">
        <v>451</v>
      </c>
      <c r="K170" s="5">
        <v>1598</v>
      </c>
    </row>
    <row r="171" spans="1:11">
      <c r="A171" s="5">
        <v>1391</v>
      </c>
      <c r="B171" s="5">
        <v>4</v>
      </c>
      <c r="C171" s="5" t="s">
        <v>464</v>
      </c>
      <c r="D171" s="5" t="s">
        <v>465</v>
      </c>
      <c r="E171" s="5">
        <v>4064</v>
      </c>
      <c r="F171" s="5">
        <v>3042</v>
      </c>
      <c r="G171" s="5">
        <v>879</v>
      </c>
      <c r="H171" s="5">
        <v>1480</v>
      </c>
      <c r="I171" s="5">
        <v>327</v>
      </c>
      <c r="J171" s="5">
        <v>356</v>
      </c>
      <c r="K171" s="5">
        <v>1022</v>
      </c>
    </row>
    <row r="172" spans="1:11">
      <c r="A172" s="5">
        <v>1391</v>
      </c>
      <c r="B172" s="5">
        <v>4</v>
      </c>
      <c r="C172" s="5" t="s">
        <v>466</v>
      </c>
      <c r="D172" s="5" t="s">
        <v>467</v>
      </c>
      <c r="E172" s="5">
        <v>685</v>
      </c>
      <c r="F172" s="5">
        <v>523</v>
      </c>
      <c r="G172" s="5">
        <v>156</v>
      </c>
      <c r="H172" s="5">
        <v>266</v>
      </c>
      <c r="I172" s="5">
        <v>54</v>
      </c>
      <c r="J172" s="5">
        <v>47</v>
      </c>
      <c r="K172" s="5">
        <v>162</v>
      </c>
    </row>
    <row r="173" spans="1:11">
      <c r="A173" s="5">
        <v>1391</v>
      </c>
      <c r="B173" s="5">
        <v>4</v>
      </c>
      <c r="C173" s="5" t="s">
        <v>468</v>
      </c>
      <c r="D173" s="5" t="s">
        <v>469</v>
      </c>
      <c r="E173" s="5">
        <v>6802</v>
      </c>
      <c r="F173" s="5">
        <v>4944</v>
      </c>
      <c r="G173" s="5">
        <v>1841</v>
      </c>
      <c r="H173" s="5">
        <v>2205</v>
      </c>
      <c r="I173" s="5">
        <v>493</v>
      </c>
      <c r="J173" s="5">
        <v>405</v>
      </c>
      <c r="K173" s="5">
        <v>1859</v>
      </c>
    </row>
    <row r="174" spans="1:11">
      <c r="A174" s="5">
        <v>1391</v>
      </c>
      <c r="B174" s="5">
        <v>4</v>
      </c>
      <c r="C174" s="5" t="s">
        <v>470</v>
      </c>
      <c r="D174" s="5" t="s">
        <v>471</v>
      </c>
      <c r="E174" s="5">
        <v>4413</v>
      </c>
      <c r="F174" s="5">
        <v>3396</v>
      </c>
      <c r="G174" s="5">
        <v>1335</v>
      </c>
      <c r="H174" s="5">
        <v>1431</v>
      </c>
      <c r="I174" s="5">
        <v>313</v>
      </c>
      <c r="J174" s="5">
        <v>318</v>
      </c>
      <c r="K174" s="5">
        <v>1017</v>
      </c>
    </row>
    <row r="175" spans="1:11">
      <c r="A175" s="5">
        <v>1391</v>
      </c>
      <c r="B175" s="5">
        <v>4</v>
      </c>
      <c r="C175" s="5" t="s">
        <v>472</v>
      </c>
      <c r="D175" s="5" t="s">
        <v>473</v>
      </c>
      <c r="E175" s="5">
        <v>734</v>
      </c>
      <c r="F175" s="5">
        <v>540</v>
      </c>
      <c r="G175" s="5">
        <v>155</v>
      </c>
      <c r="H175" s="5">
        <v>299</v>
      </c>
      <c r="I175" s="5">
        <v>52</v>
      </c>
      <c r="J175" s="5">
        <v>35</v>
      </c>
      <c r="K175" s="5">
        <v>194</v>
      </c>
    </row>
    <row r="176" spans="1:11">
      <c r="A176" s="5">
        <v>1391</v>
      </c>
      <c r="B176" s="5">
        <v>4</v>
      </c>
      <c r="C176" s="5" t="s">
        <v>474</v>
      </c>
      <c r="D176" s="5" t="s">
        <v>475</v>
      </c>
      <c r="E176" s="5">
        <v>6907</v>
      </c>
      <c r="F176" s="5">
        <v>5206</v>
      </c>
      <c r="G176" s="5">
        <v>1531</v>
      </c>
      <c r="H176" s="5">
        <v>2588</v>
      </c>
      <c r="I176" s="5">
        <v>545</v>
      </c>
      <c r="J176" s="5">
        <v>542</v>
      </c>
      <c r="K176" s="5">
        <v>1701</v>
      </c>
    </row>
    <row r="177" spans="1:11">
      <c r="A177" s="5">
        <v>1391</v>
      </c>
      <c r="B177" s="5">
        <v>2</v>
      </c>
      <c r="C177" s="5" t="s">
        <v>476</v>
      </c>
      <c r="D177" s="5" t="s">
        <v>477</v>
      </c>
      <c r="E177" s="5">
        <v>147810</v>
      </c>
      <c r="F177" s="5">
        <v>114424</v>
      </c>
      <c r="G177" s="5">
        <v>38375</v>
      </c>
      <c r="H177" s="5">
        <v>53669</v>
      </c>
      <c r="I177" s="5">
        <v>12516</v>
      </c>
      <c r="J177" s="5">
        <v>9865</v>
      </c>
      <c r="K177" s="5">
        <v>33386</v>
      </c>
    </row>
    <row r="178" spans="1:11">
      <c r="A178" s="5">
        <v>1391</v>
      </c>
      <c r="B178" s="5">
        <v>3</v>
      </c>
      <c r="C178" s="5" t="s">
        <v>478</v>
      </c>
      <c r="D178" s="5" t="s">
        <v>479</v>
      </c>
      <c r="E178" s="5">
        <v>70752</v>
      </c>
      <c r="F178" s="5">
        <v>53579</v>
      </c>
      <c r="G178" s="5">
        <v>11667</v>
      </c>
      <c r="H178" s="5">
        <v>29804</v>
      </c>
      <c r="I178" s="5">
        <v>7168</v>
      </c>
      <c r="J178" s="5">
        <v>4941</v>
      </c>
      <c r="K178" s="5">
        <v>17173</v>
      </c>
    </row>
    <row r="179" spans="1:11">
      <c r="A179" s="5">
        <v>1391</v>
      </c>
      <c r="B179" s="5">
        <v>4</v>
      </c>
      <c r="C179" s="5" t="s">
        <v>480</v>
      </c>
      <c r="D179" s="5" t="s">
        <v>479</v>
      </c>
      <c r="E179" s="5">
        <v>70752</v>
      </c>
      <c r="F179" s="5">
        <v>53579</v>
      </c>
      <c r="G179" s="5">
        <v>11667</v>
      </c>
      <c r="H179" s="5">
        <v>29804</v>
      </c>
      <c r="I179" s="5">
        <v>7168</v>
      </c>
      <c r="J179" s="5">
        <v>4941</v>
      </c>
      <c r="K179" s="5">
        <v>17173</v>
      </c>
    </row>
    <row r="180" spans="1:11">
      <c r="A180" s="5">
        <v>1391</v>
      </c>
      <c r="B180" s="5">
        <v>3</v>
      </c>
      <c r="C180" s="5" t="s">
        <v>481</v>
      </c>
      <c r="D180" s="5" t="s">
        <v>482</v>
      </c>
      <c r="E180" s="5">
        <v>4661</v>
      </c>
      <c r="F180" s="5">
        <v>3712</v>
      </c>
      <c r="G180" s="5">
        <v>1980</v>
      </c>
      <c r="H180" s="5">
        <v>1062</v>
      </c>
      <c r="I180" s="5">
        <v>410</v>
      </c>
      <c r="J180" s="5">
        <v>260</v>
      </c>
      <c r="K180" s="5">
        <v>950</v>
      </c>
    </row>
    <row r="181" spans="1:11">
      <c r="A181" s="5">
        <v>1391</v>
      </c>
      <c r="B181" s="5">
        <v>4</v>
      </c>
      <c r="C181" s="5" t="s">
        <v>483</v>
      </c>
      <c r="D181" s="5" t="s">
        <v>482</v>
      </c>
      <c r="E181" s="5">
        <v>4661</v>
      </c>
      <c r="F181" s="5">
        <v>3712</v>
      </c>
      <c r="G181" s="5">
        <v>1980</v>
      </c>
      <c r="H181" s="5">
        <v>1062</v>
      </c>
      <c r="I181" s="5">
        <v>410</v>
      </c>
      <c r="J181" s="5">
        <v>260</v>
      </c>
      <c r="K181" s="5">
        <v>950</v>
      </c>
    </row>
    <row r="182" spans="1:11">
      <c r="A182" s="5">
        <v>1391</v>
      </c>
      <c r="B182" s="5">
        <v>3</v>
      </c>
      <c r="C182" s="5" t="s">
        <v>484</v>
      </c>
      <c r="D182" s="5" t="s">
        <v>485</v>
      </c>
      <c r="E182" s="5">
        <v>72396</v>
      </c>
      <c r="F182" s="5">
        <v>57133</v>
      </c>
      <c r="G182" s="5">
        <v>24728</v>
      </c>
      <c r="H182" s="5">
        <v>22803</v>
      </c>
      <c r="I182" s="5">
        <v>4938</v>
      </c>
      <c r="J182" s="5">
        <v>4664</v>
      </c>
      <c r="K182" s="5">
        <v>15263</v>
      </c>
    </row>
    <row r="183" spans="1:11">
      <c r="A183" s="5">
        <v>1391</v>
      </c>
      <c r="B183" s="5">
        <v>4</v>
      </c>
      <c r="C183" s="5" t="s">
        <v>486</v>
      </c>
      <c r="D183" s="5" t="s">
        <v>485</v>
      </c>
      <c r="E183" s="5">
        <v>72396</v>
      </c>
      <c r="F183" s="5">
        <v>57133</v>
      </c>
      <c r="G183" s="5">
        <v>24728</v>
      </c>
      <c r="H183" s="5">
        <v>22803</v>
      </c>
      <c r="I183" s="5">
        <v>4938</v>
      </c>
      <c r="J183" s="5">
        <v>4664</v>
      </c>
      <c r="K183" s="5">
        <v>15263</v>
      </c>
    </row>
    <row r="184" spans="1:11">
      <c r="A184" s="5">
        <v>1391</v>
      </c>
      <c r="B184" s="5">
        <v>2</v>
      </c>
      <c r="C184" s="5" t="s">
        <v>487</v>
      </c>
      <c r="D184" s="5" t="s">
        <v>488</v>
      </c>
      <c r="E184" s="5">
        <v>15770</v>
      </c>
      <c r="F184" s="5">
        <v>11902</v>
      </c>
      <c r="G184" s="5">
        <v>4306</v>
      </c>
      <c r="H184" s="5">
        <v>3915</v>
      </c>
      <c r="I184" s="5">
        <v>2066</v>
      </c>
      <c r="J184" s="5">
        <v>1615</v>
      </c>
      <c r="K184" s="5">
        <v>3868</v>
      </c>
    </row>
    <row r="185" spans="1:11">
      <c r="A185" s="5">
        <v>1391</v>
      </c>
      <c r="B185" s="5">
        <v>3</v>
      </c>
      <c r="C185" s="5" t="s">
        <v>489</v>
      </c>
      <c r="D185" s="5" t="s">
        <v>490</v>
      </c>
      <c r="E185" s="5">
        <v>6236</v>
      </c>
      <c r="F185" s="5">
        <v>4878</v>
      </c>
      <c r="G185" s="5">
        <v>1918</v>
      </c>
      <c r="H185" s="5">
        <v>1561</v>
      </c>
      <c r="I185" s="5">
        <v>627</v>
      </c>
      <c r="J185" s="5">
        <v>772</v>
      </c>
      <c r="K185" s="5">
        <v>1358</v>
      </c>
    </row>
    <row r="186" spans="1:11">
      <c r="A186" s="5">
        <v>1391</v>
      </c>
      <c r="B186" s="5">
        <v>4</v>
      </c>
      <c r="C186" s="5" t="s">
        <v>491</v>
      </c>
      <c r="D186" s="5" t="s">
        <v>492</v>
      </c>
      <c r="E186" s="5">
        <v>6074</v>
      </c>
      <c r="F186" s="5">
        <v>4733</v>
      </c>
      <c r="G186" s="5">
        <v>1841</v>
      </c>
      <c r="H186" s="5">
        <v>1494</v>
      </c>
      <c r="I186" s="5">
        <v>626</v>
      </c>
      <c r="J186" s="5">
        <v>771</v>
      </c>
      <c r="K186" s="5">
        <v>1342</v>
      </c>
    </row>
    <row r="187" spans="1:11">
      <c r="A187" s="5">
        <v>1391</v>
      </c>
      <c r="B187" s="5">
        <v>4</v>
      </c>
      <c r="C187" s="5" t="s">
        <v>493</v>
      </c>
      <c r="D187" s="5" t="s">
        <v>494</v>
      </c>
      <c r="E187" s="5">
        <v>162</v>
      </c>
      <c r="F187" s="5">
        <v>145</v>
      </c>
      <c r="G187" s="5">
        <v>76</v>
      </c>
      <c r="H187" s="5">
        <v>67</v>
      </c>
      <c r="I187" s="5">
        <v>1</v>
      </c>
      <c r="J187" s="5">
        <v>1</v>
      </c>
      <c r="K187" s="5">
        <v>17</v>
      </c>
    </row>
    <row r="188" spans="1:11">
      <c r="A188" s="5">
        <v>1391</v>
      </c>
      <c r="B188" s="5">
        <v>3</v>
      </c>
      <c r="C188" s="5" t="s">
        <v>495</v>
      </c>
      <c r="D188" s="5" t="s">
        <v>496</v>
      </c>
      <c r="E188" s="5">
        <v>2671</v>
      </c>
      <c r="F188" s="5">
        <v>2077</v>
      </c>
      <c r="G188" s="5">
        <v>487</v>
      </c>
      <c r="H188" s="5">
        <v>522</v>
      </c>
      <c r="I188" s="5">
        <v>714</v>
      </c>
      <c r="J188" s="5">
        <v>354</v>
      </c>
      <c r="K188" s="5">
        <v>594</v>
      </c>
    </row>
    <row r="189" spans="1:11">
      <c r="A189" s="5">
        <v>1391</v>
      </c>
      <c r="B189" s="5">
        <v>4</v>
      </c>
      <c r="C189" s="5" t="s">
        <v>497</v>
      </c>
      <c r="D189" s="5" t="s">
        <v>496</v>
      </c>
      <c r="E189" s="5">
        <v>2671</v>
      </c>
      <c r="F189" s="5">
        <v>2077</v>
      </c>
      <c r="G189" s="5">
        <v>487</v>
      </c>
      <c r="H189" s="5">
        <v>522</v>
      </c>
      <c r="I189" s="5">
        <v>714</v>
      </c>
      <c r="J189" s="5">
        <v>354</v>
      </c>
      <c r="K189" s="5">
        <v>594</v>
      </c>
    </row>
    <row r="190" spans="1:11">
      <c r="A190" s="5">
        <v>1391</v>
      </c>
      <c r="B190" s="5">
        <v>3</v>
      </c>
      <c r="C190" s="5" t="s">
        <v>498</v>
      </c>
      <c r="D190" s="5" t="s">
        <v>499</v>
      </c>
      <c r="E190" s="5">
        <v>6863</v>
      </c>
      <c r="F190" s="5">
        <v>4947</v>
      </c>
      <c r="G190" s="5">
        <v>1901</v>
      </c>
      <c r="H190" s="5">
        <v>1832</v>
      </c>
      <c r="I190" s="5">
        <v>726</v>
      </c>
      <c r="J190" s="5">
        <v>489</v>
      </c>
      <c r="K190" s="5">
        <v>1915</v>
      </c>
    </row>
    <row r="191" spans="1:11">
      <c r="A191" s="5">
        <v>1391</v>
      </c>
      <c r="B191" s="5">
        <v>4</v>
      </c>
      <c r="C191" s="5" t="s">
        <v>500</v>
      </c>
      <c r="D191" s="5" t="s">
        <v>501</v>
      </c>
      <c r="E191" s="5">
        <v>3765</v>
      </c>
      <c r="F191" s="5">
        <v>2886</v>
      </c>
      <c r="G191" s="5">
        <v>1528</v>
      </c>
      <c r="H191" s="5">
        <v>918</v>
      </c>
      <c r="I191" s="5">
        <v>231</v>
      </c>
      <c r="J191" s="5">
        <v>209</v>
      </c>
      <c r="K191" s="5">
        <v>879</v>
      </c>
    </row>
    <row r="192" spans="1:11">
      <c r="A192" s="5">
        <v>1391</v>
      </c>
      <c r="B192" s="5">
        <v>4</v>
      </c>
      <c r="C192" s="5" t="s">
        <v>502</v>
      </c>
      <c r="D192" s="5" t="s">
        <v>503</v>
      </c>
      <c r="E192" s="5">
        <v>358</v>
      </c>
      <c r="F192" s="5">
        <v>284</v>
      </c>
      <c r="G192" s="5">
        <v>158</v>
      </c>
      <c r="H192" s="5">
        <v>76</v>
      </c>
      <c r="I192" s="5">
        <v>26</v>
      </c>
      <c r="J192" s="5">
        <v>24</v>
      </c>
      <c r="K192" s="5">
        <v>74</v>
      </c>
    </row>
    <row r="193" spans="1:11">
      <c r="A193" s="5">
        <v>1391</v>
      </c>
      <c r="B193" s="5">
        <v>4</v>
      </c>
      <c r="C193" s="5" t="s">
        <v>504</v>
      </c>
      <c r="D193" s="5" t="s">
        <v>499</v>
      </c>
      <c r="E193" s="5">
        <v>2740</v>
      </c>
      <c r="F193" s="5">
        <v>1778</v>
      </c>
      <c r="G193" s="5">
        <v>215</v>
      </c>
      <c r="H193" s="5">
        <v>838</v>
      </c>
      <c r="I193" s="5">
        <v>469</v>
      </c>
      <c r="J193" s="5">
        <v>256</v>
      </c>
      <c r="K193" s="5">
        <v>963</v>
      </c>
    </row>
    <row r="194" spans="1:11">
      <c r="A194" s="5">
        <v>1391</v>
      </c>
      <c r="B194" s="5">
        <v>2</v>
      </c>
      <c r="C194" s="5" t="s">
        <v>505</v>
      </c>
      <c r="D194" s="5" t="s">
        <v>506</v>
      </c>
      <c r="E194" s="5">
        <v>21882</v>
      </c>
      <c r="F194" s="5">
        <v>16876</v>
      </c>
      <c r="G194" s="5">
        <v>7077</v>
      </c>
      <c r="H194" s="5">
        <v>8131</v>
      </c>
      <c r="I194" s="5">
        <v>815</v>
      </c>
      <c r="J194" s="5">
        <v>852</v>
      </c>
      <c r="K194" s="5">
        <v>5006</v>
      </c>
    </row>
    <row r="195" spans="1:11">
      <c r="A195" s="5">
        <v>1391</v>
      </c>
      <c r="B195" s="5">
        <v>3</v>
      </c>
      <c r="C195" s="5" t="s">
        <v>507</v>
      </c>
      <c r="D195" s="5" t="s">
        <v>506</v>
      </c>
      <c r="E195" s="5">
        <v>21882</v>
      </c>
      <c r="F195" s="5">
        <v>16876</v>
      </c>
      <c r="G195" s="5">
        <v>7077</v>
      </c>
      <c r="H195" s="5">
        <v>8131</v>
      </c>
      <c r="I195" s="5">
        <v>815</v>
      </c>
      <c r="J195" s="5">
        <v>852</v>
      </c>
      <c r="K195" s="5">
        <v>5006</v>
      </c>
    </row>
    <row r="196" spans="1:11">
      <c r="A196" s="5">
        <v>1391</v>
      </c>
      <c r="B196" s="5">
        <v>4</v>
      </c>
      <c r="C196" s="5" t="s">
        <v>508</v>
      </c>
      <c r="D196" s="5" t="s">
        <v>506</v>
      </c>
      <c r="E196" s="5">
        <v>21882</v>
      </c>
      <c r="F196" s="5">
        <v>16876</v>
      </c>
      <c r="G196" s="5">
        <v>7077</v>
      </c>
      <c r="H196" s="5">
        <v>8131</v>
      </c>
      <c r="I196" s="5">
        <v>815</v>
      </c>
      <c r="J196" s="5">
        <v>852</v>
      </c>
      <c r="K196" s="5">
        <v>5006</v>
      </c>
    </row>
    <row r="197" spans="1:11">
      <c r="A197" s="5">
        <v>1391</v>
      </c>
      <c r="B197" s="5">
        <v>2</v>
      </c>
      <c r="C197" s="5" t="s">
        <v>509</v>
      </c>
      <c r="D197" s="5" t="s">
        <v>510</v>
      </c>
      <c r="E197" s="5">
        <v>16046</v>
      </c>
      <c r="F197" s="5">
        <v>12708</v>
      </c>
      <c r="G197" s="5">
        <v>5715</v>
      </c>
      <c r="H197" s="5">
        <v>5048</v>
      </c>
      <c r="I197" s="5">
        <v>1042</v>
      </c>
      <c r="J197" s="5">
        <v>903</v>
      </c>
      <c r="K197" s="5">
        <v>3338</v>
      </c>
    </row>
    <row r="198" spans="1:11">
      <c r="A198" s="5">
        <v>1391</v>
      </c>
      <c r="B198" s="5">
        <v>3</v>
      </c>
      <c r="C198" s="5" t="s">
        <v>511</v>
      </c>
      <c r="D198" s="5" t="s">
        <v>512</v>
      </c>
      <c r="E198" s="5">
        <v>612</v>
      </c>
      <c r="F198" s="5">
        <v>516</v>
      </c>
      <c r="G198" s="5">
        <v>260</v>
      </c>
      <c r="H198" s="5">
        <v>195</v>
      </c>
      <c r="I198" s="5">
        <v>30</v>
      </c>
      <c r="J198" s="5">
        <v>31</v>
      </c>
      <c r="K198" s="5">
        <v>96</v>
      </c>
    </row>
    <row r="199" spans="1:11">
      <c r="A199" s="5">
        <v>1391</v>
      </c>
      <c r="B199" s="5">
        <v>9</v>
      </c>
      <c r="C199" s="5" t="s">
        <v>513</v>
      </c>
      <c r="D199" s="5" t="s">
        <v>514</v>
      </c>
      <c r="E199" s="5">
        <v>612</v>
      </c>
      <c r="F199" s="5">
        <v>516</v>
      </c>
      <c r="G199" s="5">
        <v>260</v>
      </c>
      <c r="H199" s="5">
        <v>195</v>
      </c>
      <c r="I199" s="5">
        <v>30</v>
      </c>
      <c r="J199" s="5">
        <v>31</v>
      </c>
      <c r="K199" s="5">
        <v>96</v>
      </c>
    </row>
    <row r="200" spans="1:11">
      <c r="A200" s="5">
        <v>1391</v>
      </c>
      <c r="B200" s="5">
        <v>3</v>
      </c>
      <c r="C200" s="5" t="s">
        <v>515</v>
      </c>
      <c r="D200" s="5" t="s">
        <v>516</v>
      </c>
      <c r="E200" s="5">
        <v>440</v>
      </c>
      <c r="F200" s="5">
        <v>344</v>
      </c>
      <c r="G200" s="5">
        <v>127</v>
      </c>
      <c r="H200" s="5">
        <v>156</v>
      </c>
      <c r="I200" s="5">
        <v>31</v>
      </c>
      <c r="J200" s="5">
        <v>30</v>
      </c>
      <c r="K200" s="5">
        <v>96</v>
      </c>
    </row>
    <row r="201" spans="1:11">
      <c r="A201" s="5">
        <v>1391</v>
      </c>
      <c r="B201" s="5">
        <v>4</v>
      </c>
      <c r="C201" s="5" t="s">
        <v>517</v>
      </c>
      <c r="D201" s="5" t="s">
        <v>516</v>
      </c>
      <c r="E201" s="5">
        <v>440</v>
      </c>
      <c r="F201" s="5">
        <v>344</v>
      </c>
      <c r="G201" s="5">
        <v>127</v>
      </c>
      <c r="H201" s="5">
        <v>156</v>
      </c>
      <c r="I201" s="5">
        <v>31</v>
      </c>
      <c r="J201" s="5">
        <v>30</v>
      </c>
      <c r="K201" s="5">
        <v>96</v>
      </c>
    </row>
    <row r="202" spans="1:11">
      <c r="A202" s="5">
        <v>1391</v>
      </c>
      <c r="B202" s="5">
        <v>3</v>
      </c>
      <c r="C202" s="5" t="s">
        <v>518</v>
      </c>
      <c r="D202" s="5" t="s">
        <v>519</v>
      </c>
      <c r="E202" s="5">
        <v>851</v>
      </c>
      <c r="F202" s="5">
        <v>756</v>
      </c>
      <c r="G202" s="5">
        <v>448</v>
      </c>
      <c r="H202" s="5">
        <v>268</v>
      </c>
      <c r="I202" s="5">
        <v>17</v>
      </c>
      <c r="J202" s="5">
        <v>24</v>
      </c>
      <c r="K202" s="5">
        <v>95</v>
      </c>
    </row>
    <row r="203" spans="1:11">
      <c r="A203" s="5">
        <v>1391</v>
      </c>
      <c r="B203" s="5">
        <v>4</v>
      </c>
      <c r="C203" s="5" t="s">
        <v>520</v>
      </c>
      <c r="D203" s="5" t="s">
        <v>519</v>
      </c>
      <c r="E203" s="5">
        <v>851</v>
      </c>
      <c r="F203" s="5">
        <v>756</v>
      </c>
      <c r="G203" s="5">
        <v>448</v>
      </c>
      <c r="H203" s="5">
        <v>268</v>
      </c>
      <c r="I203" s="5">
        <v>17</v>
      </c>
      <c r="J203" s="5">
        <v>24</v>
      </c>
      <c r="K203" s="5">
        <v>95</v>
      </c>
    </row>
    <row r="204" spans="1:11">
      <c r="A204" s="5">
        <v>1391</v>
      </c>
      <c r="B204" s="5">
        <v>3</v>
      </c>
      <c r="C204" s="5" t="s">
        <v>521</v>
      </c>
      <c r="D204" s="5" t="s">
        <v>522</v>
      </c>
      <c r="E204" s="5">
        <v>9847</v>
      </c>
      <c r="F204" s="5">
        <v>7731</v>
      </c>
      <c r="G204" s="5">
        <v>3127</v>
      </c>
      <c r="H204" s="5">
        <v>3315</v>
      </c>
      <c r="I204" s="5">
        <v>687</v>
      </c>
      <c r="J204" s="5">
        <v>603</v>
      </c>
      <c r="K204" s="5">
        <v>2116</v>
      </c>
    </row>
    <row r="205" spans="1:11">
      <c r="A205" s="5">
        <v>1391</v>
      </c>
      <c r="B205" s="5">
        <v>4</v>
      </c>
      <c r="C205" s="5" t="s">
        <v>523</v>
      </c>
      <c r="D205" s="5" t="s">
        <v>522</v>
      </c>
      <c r="E205" s="5">
        <v>9847</v>
      </c>
      <c r="F205" s="5">
        <v>7731</v>
      </c>
      <c r="G205" s="5">
        <v>3127</v>
      </c>
      <c r="H205" s="5">
        <v>3315</v>
      </c>
      <c r="I205" s="5">
        <v>687</v>
      </c>
      <c r="J205" s="5">
        <v>603</v>
      </c>
      <c r="K205" s="5">
        <v>2116</v>
      </c>
    </row>
    <row r="206" spans="1:11">
      <c r="A206" s="5">
        <v>1391</v>
      </c>
      <c r="B206" s="5">
        <v>7</v>
      </c>
      <c r="C206" s="5" t="s">
        <v>524</v>
      </c>
      <c r="D206" s="5" t="s">
        <v>525</v>
      </c>
      <c r="E206" s="5">
        <v>4297</v>
      </c>
      <c r="F206" s="5">
        <v>3362</v>
      </c>
      <c r="G206" s="5">
        <v>1753</v>
      </c>
      <c r="H206" s="5">
        <v>1115</v>
      </c>
      <c r="I206" s="5">
        <v>278</v>
      </c>
      <c r="J206" s="5">
        <v>215</v>
      </c>
      <c r="K206" s="5">
        <v>935</v>
      </c>
    </row>
    <row r="207" spans="1:11">
      <c r="A207" s="5">
        <v>1391</v>
      </c>
      <c r="B207" s="5">
        <v>9</v>
      </c>
      <c r="C207" s="5" t="s">
        <v>526</v>
      </c>
      <c r="D207" s="5" t="s">
        <v>525</v>
      </c>
      <c r="E207" s="5">
        <v>4297</v>
      </c>
      <c r="F207" s="5">
        <v>3362</v>
      </c>
      <c r="G207" s="5">
        <v>1753</v>
      </c>
      <c r="H207" s="5">
        <v>1115</v>
      </c>
      <c r="I207" s="5">
        <v>278</v>
      </c>
      <c r="J207" s="5">
        <v>215</v>
      </c>
      <c r="K207" s="5">
        <v>935</v>
      </c>
    </row>
    <row r="208" spans="1:11">
      <c r="A208" s="5">
        <v>1391</v>
      </c>
      <c r="B208" s="5">
        <v>2</v>
      </c>
      <c r="C208" s="5" t="s">
        <v>527</v>
      </c>
      <c r="D208" s="5" t="s">
        <v>528</v>
      </c>
      <c r="E208" s="5">
        <v>2457</v>
      </c>
      <c r="F208" s="5">
        <v>1915</v>
      </c>
      <c r="G208" s="5">
        <v>375</v>
      </c>
      <c r="H208" s="5">
        <v>973</v>
      </c>
      <c r="I208" s="5">
        <v>293</v>
      </c>
      <c r="J208" s="5">
        <v>275</v>
      </c>
      <c r="K208" s="5">
        <v>542</v>
      </c>
    </row>
    <row r="209" spans="1:11">
      <c r="A209" s="5">
        <v>1391</v>
      </c>
      <c r="B209" s="5">
        <v>7</v>
      </c>
      <c r="C209" s="5" t="s">
        <v>529</v>
      </c>
      <c r="D209" s="5" t="s">
        <v>530</v>
      </c>
      <c r="E209" s="5">
        <v>2457</v>
      </c>
      <c r="F209" s="5">
        <v>1915</v>
      </c>
      <c r="G209" s="5">
        <v>375</v>
      </c>
      <c r="H209" s="5">
        <v>973</v>
      </c>
      <c r="I209" s="5">
        <v>293</v>
      </c>
      <c r="J209" s="5">
        <v>275</v>
      </c>
      <c r="K209" s="5">
        <v>542</v>
      </c>
    </row>
    <row r="210" spans="1:11">
      <c r="A210" s="5">
        <v>1391</v>
      </c>
      <c r="B210" s="5">
        <v>4</v>
      </c>
      <c r="C210" s="5" t="s">
        <v>531</v>
      </c>
      <c r="D210" s="5" t="s">
        <v>532</v>
      </c>
      <c r="E210" s="5">
        <v>820</v>
      </c>
      <c r="F210" s="5">
        <v>526</v>
      </c>
      <c r="G210" s="5">
        <v>92</v>
      </c>
      <c r="H210" s="5">
        <v>269</v>
      </c>
      <c r="I210" s="5">
        <v>71</v>
      </c>
      <c r="J210" s="5">
        <v>95</v>
      </c>
      <c r="K210" s="5">
        <v>294</v>
      </c>
    </row>
    <row r="211" spans="1:11">
      <c r="A211" s="5">
        <v>1391</v>
      </c>
      <c r="B211" s="5">
        <v>4</v>
      </c>
      <c r="C211" s="5" t="s">
        <v>533</v>
      </c>
      <c r="D211" s="5" t="s">
        <v>534</v>
      </c>
      <c r="E211" s="5">
        <v>807</v>
      </c>
      <c r="F211" s="5">
        <v>625</v>
      </c>
      <c r="G211" s="5">
        <v>165</v>
      </c>
      <c r="H211" s="5">
        <v>212</v>
      </c>
      <c r="I211" s="5">
        <v>124</v>
      </c>
      <c r="J211" s="5">
        <v>124</v>
      </c>
      <c r="K211" s="5">
        <v>182</v>
      </c>
    </row>
    <row r="212" spans="1:11">
      <c r="A212" s="5">
        <v>1391</v>
      </c>
      <c r="B212" s="5">
        <v>4</v>
      </c>
      <c r="C212" s="5" t="s">
        <v>535</v>
      </c>
      <c r="D212" s="5" t="s">
        <v>536</v>
      </c>
      <c r="E212" s="5">
        <v>780</v>
      </c>
      <c r="F212" s="5">
        <v>720</v>
      </c>
      <c r="G212" s="5">
        <v>94</v>
      </c>
      <c r="H212" s="5">
        <v>482</v>
      </c>
      <c r="I212" s="5">
        <v>94</v>
      </c>
      <c r="J212" s="5">
        <v>50</v>
      </c>
      <c r="K212" s="5">
        <v>60</v>
      </c>
    </row>
    <row r="213" spans="1:11">
      <c r="A213" s="5">
        <v>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</row>
    <row r="214" spans="1:11">
      <c r="A214" s="5">
        <v>0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</row>
    <row r="215" spans="1:11">
      <c r="A215" s="5">
        <v>0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</row>
    <row r="216" spans="1:11">
      <c r="A216" s="5">
        <v>0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</row>
    <row r="217" spans="1:11">
      <c r="A217" s="5">
        <v>0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</row>
    <row r="218" spans="1:11">
      <c r="A218" s="5">
        <v>0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</row>
    <row r="219" spans="1:11">
      <c r="A219" s="5">
        <v>0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</row>
    <row r="220" spans="1:11">
      <c r="A220" s="5">
        <v>0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</row>
    <row r="221" spans="1:11">
      <c r="A221" s="5">
        <v>0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</row>
    <row r="222" spans="1:11">
      <c r="A222" s="5">
        <v>0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</row>
    <row r="223" spans="1:11">
      <c r="A223" s="5">
        <v>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</row>
    <row r="224" spans="1:11">
      <c r="A224" s="5">
        <v>0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</row>
    <row r="225" spans="1:11">
      <c r="A225" s="5">
        <v>0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</row>
    <row r="226" spans="1:11">
      <c r="A226" s="5">
        <v>0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</row>
    <row r="227" spans="1:11">
      <c r="A227" s="5">
        <v>0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</row>
    <row r="228" spans="1:11">
      <c r="A228" s="5">
        <v>0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</row>
    <row r="229" spans="1:11">
      <c r="A229" s="5">
        <v>0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</row>
    <row r="230" spans="1:11">
      <c r="A230" s="5">
        <v>0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</row>
  </sheetData>
  <mergeCells count="9">
    <mergeCell ref="C1:K1"/>
    <mergeCell ref="A1:B1"/>
    <mergeCell ref="A2:A3"/>
    <mergeCell ref="K2:K3"/>
    <mergeCell ref="F2:J2"/>
    <mergeCell ref="B2:B3"/>
    <mergeCell ref="C2:C3"/>
    <mergeCell ref="D2:D3"/>
    <mergeCell ref="E2:E3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30"/>
  <sheetViews>
    <sheetView rightToLeft="1" workbookViewId="0">
      <selection sqref="A1:B1"/>
    </sheetView>
  </sheetViews>
  <sheetFormatPr defaultRowHeight="15"/>
  <cols>
    <col min="2" max="2" width="15.140625" style="3" bestFit="1" customWidth="1"/>
    <col min="3" max="3" width="9.140625" style="4"/>
    <col min="4" max="4" width="58.7109375" style="3" customWidth="1"/>
    <col min="5" max="5" width="13.7109375" style="3" customWidth="1"/>
    <col min="6" max="6" width="13.85546875" style="3" customWidth="1"/>
    <col min="7" max="7" width="12" style="3" customWidth="1"/>
    <col min="8" max="9" width="13" style="3" customWidth="1"/>
    <col min="10" max="10" width="12.7109375" style="3" customWidth="1"/>
    <col min="11" max="11" width="14" style="3" customWidth="1"/>
    <col min="12" max="12" width="12.5703125" style="3" customWidth="1"/>
    <col min="13" max="13" width="13.7109375" style="3" customWidth="1"/>
    <col min="14" max="14" width="14.28515625" style="3" customWidth="1"/>
  </cols>
  <sheetData>
    <row r="1" spans="1:14" ht="15.75" thickBot="1">
      <c r="A1" s="7" t="s">
        <v>159</v>
      </c>
      <c r="B1" s="7"/>
      <c r="C1" s="6" t="str">
        <f>CONCATENATE("3-",'فهرست جداول'!B4,"-",MID('فهرست جداول'!A1, 58,10))</f>
        <v>3-شاغلان کارگاه‏ها بر حسب وضع سواد، مدرک تحصیلی و فعالیت-91 کل کشور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15.75" thickBot="1">
      <c r="A2" s="29" t="s">
        <v>128</v>
      </c>
      <c r="B2" s="29" t="s">
        <v>151</v>
      </c>
      <c r="C2" s="29" t="s">
        <v>0</v>
      </c>
      <c r="D2" s="30" t="s">
        <v>1</v>
      </c>
      <c r="E2" s="21" t="s">
        <v>11</v>
      </c>
      <c r="F2" s="21" t="s">
        <v>4</v>
      </c>
      <c r="G2" s="21" t="s">
        <v>12</v>
      </c>
      <c r="H2" s="20" t="s">
        <v>13</v>
      </c>
      <c r="I2" s="20"/>
      <c r="J2" s="20"/>
      <c r="K2" s="20"/>
      <c r="L2" s="20"/>
      <c r="M2" s="20"/>
      <c r="N2" s="20"/>
    </row>
    <row r="3" spans="1:14" ht="30" customHeight="1" thickBot="1">
      <c r="A3" s="31" t="s">
        <v>128</v>
      </c>
      <c r="B3" s="31"/>
      <c r="C3" s="31"/>
      <c r="D3" s="32"/>
      <c r="E3" s="25"/>
      <c r="F3" s="25"/>
      <c r="G3" s="25"/>
      <c r="H3" s="33" t="s">
        <v>2</v>
      </c>
      <c r="I3" s="27" t="s">
        <v>14</v>
      </c>
      <c r="J3" s="33" t="s">
        <v>15</v>
      </c>
      <c r="K3" s="27" t="s">
        <v>16</v>
      </c>
      <c r="L3" s="33" t="s">
        <v>17</v>
      </c>
      <c r="M3" s="27" t="s">
        <v>18</v>
      </c>
      <c r="N3" s="33" t="s">
        <v>19</v>
      </c>
    </row>
    <row r="4" spans="1:14">
      <c r="A4" s="5">
        <v>1391</v>
      </c>
      <c r="B4" s="5">
        <v>1</v>
      </c>
      <c r="C4" s="5" t="s">
        <v>162</v>
      </c>
      <c r="D4" s="5" t="s">
        <v>163</v>
      </c>
      <c r="E4" s="5">
        <v>27691</v>
      </c>
      <c r="F4" s="5">
        <v>1571626</v>
      </c>
      <c r="G4" s="5">
        <v>31050</v>
      </c>
      <c r="H4" s="5">
        <v>1540576</v>
      </c>
      <c r="I4" s="5">
        <v>513803</v>
      </c>
      <c r="J4" s="5">
        <v>663026</v>
      </c>
      <c r="K4" s="5">
        <v>147681</v>
      </c>
      <c r="L4" s="5">
        <v>193117</v>
      </c>
      <c r="M4" s="5">
        <v>20130</v>
      </c>
      <c r="N4" s="5">
        <v>2819</v>
      </c>
    </row>
    <row r="5" spans="1:14">
      <c r="A5" s="5">
        <v>1391</v>
      </c>
      <c r="B5" s="5">
        <v>2</v>
      </c>
      <c r="C5" s="5" t="s">
        <v>164</v>
      </c>
      <c r="D5" s="5" t="s">
        <v>165</v>
      </c>
      <c r="E5" s="5">
        <v>2796</v>
      </c>
      <c r="F5" s="5">
        <v>200584</v>
      </c>
      <c r="G5" s="5">
        <v>5536</v>
      </c>
      <c r="H5" s="5">
        <v>195048</v>
      </c>
      <c r="I5" s="5">
        <v>72590</v>
      </c>
      <c r="J5" s="5">
        <v>78453</v>
      </c>
      <c r="K5" s="5">
        <v>18063</v>
      </c>
      <c r="L5" s="5">
        <v>23005</v>
      </c>
      <c r="M5" s="5">
        <v>2318</v>
      </c>
      <c r="N5" s="5">
        <v>618</v>
      </c>
    </row>
    <row r="6" spans="1:14">
      <c r="A6" s="5">
        <v>1391</v>
      </c>
      <c r="B6" s="5">
        <v>3</v>
      </c>
      <c r="C6" s="5" t="s">
        <v>166</v>
      </c>
      <c r="D6" s="5" t="s">
        <v>167</v>
      </c>
      <c r="E6" s="5">
        <v>325</v>
      </c>
      <c r="F6" s="5">
        <v>22196</v>
      </c>
      <c r="G6" s="5">
        <v>1003</v>
      </c>
      <c r="H6" s="5">
        <v>21194</v>
      </c>
      <c r="I6" s="5">
        <v>10585</v>
      </c>
      <c r="J6" s="5">
        <v>7094</v>
      </c>
      <c r="K6" s="5">
        <v>1325</v>
      </c>
      <c r="L6" s="5">
        <v>1748</v>
      </c>
      <c r="M6" s="5">
        <v>168</v>
      </c>
      <c r="N6" s="5">
        <v>275</v>
      </c>
    </row>
    <row r="7" spans="1:14">
      <c r="A7" s="5">
        <v>1391</v>
      </c>
      <c r="B7" s="5">
        <v>4</v>
      </c>
      <c r="C7" s="5" t="s">
        <v>168</v>
      </c>
      <c r="D7" s="5" t="s">
        <v>167</v>
      </c>
      <c r="E7" s="5">
        <v>325</v>
      </c>
      <c r="F7" s="5">
        <v>22196</v>
      </c>
      <c r="G7" s="5">
        <v>1003</v>
      </c>
      <c r="H7" s="5">
        <v>21194</v>
      </c>
      <c r="I7" s="5">
        <v>10585</v>
      </c>
      <c r="J7" s="5">
        <v>7094</v>
      </c>
      <c r="K7" s="5">
        <v>1325</v>
      </c>
      <c r="L7" s="5">
        <v>1748</v>
      </c>
      <c r="M7" s="5">
        <v>168</v>
      </c>
      <c r="N7" s="5">
        <v>275</v>
      </c>
    </row>
    <row r="8" spans="1:14">
      <c r="A8" s="5">
        <v>1391</v>
      </c>
      <c r="B8" s="5">
        <v>3</v>
      </c>
      <c r="C8" s="5" t="s">
        <v>169</v>
      </c>
      <c r="D8" s="5" t="s">
        <v>170</v>
      </c>
      <c r="E8" s="5">
        <v>74</v>
      </c>
      <c r="F8" s="5">
        <v>4330</v>
      </c>
      <c r="G8" s="5">
        <v>125</v>
      </c>
      <c r="H8" s="5">
        <v>4205</v>
      </c>
      <c r="I8" s="5">
        <v>2003</v>
      </c>
      <c r="J8" s="5">
        <v>1403</v>
      </c>
      <c r="K8" s="5">
        <v>273</v>
      </c>
      <c r="L8" s="5">
        <v>453</v>
      </c>
      <c r="M8" s="5">
        <v>39</v>
      </c>
      <c r="N8" s="5">
        <v>35</v>
      </c>
    </row>
    <row r="9" spans="1:14">
      <c r="A9" s="5">
        <v>1391</v>
      </c>
      <c r="B9" s="5">
        <v>4</v>
      </c>
      <c r="C9" s="5" t="s">
        <v>171</v>
      </c>
      <c r="D9" s="5" t="s">
        <v>170</v>
      </c>
      <c r="E9" s="5">
        <v>74</v>
      </c>
      <c r="F9" s="5">
        <v>4330</v>
      </c>
      <c r="G9" s="5">
        <v>125</v>
      </c>
      <c r="H9" s="5">
        <v>4205</v>
      </c>
      <c r="I9" s="5">
        <v>2003</v>
      </c>
      <c r="J9" s="5">
        <v>1403</v>
      </c>
      <c r="K9" s="5">
        <v>273</v>
      </c>
      <c r="L9" s="5">
        <v>453</v>
      </c>
      <c r="M9" s="5">
        <v>39</v>
      </c>
      <c r="N9" s="5">
        <v>35</v>
      </c>
    </row>
    <row r="10" spans="1:14">
      <c r="A10" s="5">
        <v>1391</v>
      </c>
      <c r="B10" s="5">
        <v>3</v>
      </c>
      <c r="C10" s="5" t="s">
        <v>172</v>
      </c>
      <c r="D10" s="5" t="s">
        <v>173</v>
      </c>
      <c r="E10" s="5">
        <v>397</v>
      </c>
      <c r="F10" s="5">
        <v>19009</v>
      </c>
      <c r="G10" s="5">
        <v>1363</v>
      </c>
      <c r="H10" s="5">
        <v>17646</v>
      </c>
      <c r="I10" s="5">
        <v>7641</v>
      </c>
      <c r="J10" s="5">
        <v>6657</v>
      </c>
      <c r="K10" s="5">
        <v>1186</v>
      </c>
      <c r="L10" s="5">
        <v>1929</v>
      </c>
      <c r="M10" s="5">
        <v>221</v>
      </c>
      <c r="N10" s="5">
        <v>12</v>
      </c>
    </row>
    <row r="11" spans="1:14">
      <c r="A11" s="5">
        <v>1391</v>
      </c>
      <c r="B11" s="5">
        <v>4</v>
      </c>
      <c r="C11" s="5" t="s">
        <v>174</v>
      </c>
      <c r="D11" s="5" t="s">
        <v>173</v>
      </c>
      <c r="E11" s="5">
        <v>397</v>
      </c>
      <c r="F11" s="5">
        <v>19009</v>
      </c>
      <c r="G11" s="5">
        <v>1363</v>
      </c>
      <c r="H11" s="5">
        <v>17646</v>
      </c>
      <c r="I11" s="5">
        <v>7641</v>
      </c>
      <c r="J11" s="5">
        <v>6657</v>
      </c>
      <c r="K11" s="5">
        <v>1186</v>
      </c>
      <c r="L11" s="5">
        <v>1929</v>
      </c>
      <c r="M11" s="5">
        <v>221</v>
      </c>
      <c r="N11" s="5">
        <v>12</v>
      </c>
    </row>
    <row r="12" spans="1:14">
      <c r="A12" s="5">
        <v>1391</v>
      </c>
      <c r="B12" s="5">
        <v>3</v>
      </c>
      <c r="C12" s="5" t="s">
        <v>175</v>
      </c>
      <c r="D12" s="5" t="s">
        <v>176</v>
      </c>
      <c r="E12" s="5">
        <v>74</v>
      </c>
      <c r="F12" s="5">
        <v>10664</v>
      </c>
      <c r="G12" s="5">
        <v>87</v>
      </c>
      <c r="H12" s="5">
        <v>10577</v>
      </c>
      <c r="I12" s="5">
        <v>3385</v>
      </c>
      <c r="J12" s="5">
        <v>4434</v>
      </c>
      <c r="K12" s="5">
        <v>1160</v>
      </c>
      <c r="L12" s="5">
        <v>1417</v>
      </c>
      <c r="M12" s="5">
        <v>168</v>
      </c>
      <c r="N12" s="5">
        <v>14</v>
      </c>
    </row>
    <row r="13" spans="1:14">
      <c r="A13" s="5">
        <v>1391</v>
      </c>
      <c r="B13" s="5">
        <v>4</v>
      </c>
      <c r="C13" s="5" t="s">
        <v>177</v>
      </c>
      <c r="D13" s="5" t="s">
        <v>176</v>
      </c>
      <c r="E13" s="5">
        <v>74</v>
      </c>
      <c r="F13" s="5">
        <v>10664</v>
      </c>
      <c r="G13" s="5">
        <v>87</v>
      </c>
      <c r="H13" s="5">
        <v>10577</v>
      </c>
      <c r="I13" s="5">
        <v>3385</v>
      </c>
      <c r="J13" s="5">
        <v>4434</v>
      </c>
      <c r="K13" s="5">
        <v>1160</v>
      </c>
      <c r="L13" s="5">
        <v>1417</v>
      </c>
      <c r="M13" s="5">
        <v>168</v>
      </c>
      <c r="N13" s="5">
        <v>14</v>
      </c>
    </row>
    <row r="14" spans="1:14">
      <c r="A14" s="5">
        <v>1391</v>
      </c>
      <c r="B14" s="5">
        <v>3</v>
      </c>
      <c r="C14" s="5" t="s">
        <v>178</v>
      </c>
      <c r="D14" s="5" t="s">
        <v>179</v>
      </c>
      <c r="E14" s="5">
        <v>333</v>
      </c>
      <c r="F14" s="5">
        <v>43030</v>
      </c>
      <c r="G14" s="5">
        <v>515</v>
      </c>
      <c r="H14" s="5">
        <v>42516</v>
      </c>
      <c r="I14" s="5">
        <v>12189</v>
      </c>
      <c r="J14" s="5">
        <v>18742</v>
      </c>
      <c r="K14" s="5">
        <v>5495</v>
      </c>
      <c r="L14" s="5">
        <v>5506</v>
      </c>
      <c r="M14" s="5">
        <v>514</v>
      </c>
      <c r="N14" s="5">
        <v>71</v>
      </c>
    </row>
    <row r="15" spans="1:14">
      <c r="A15" s="5">
        <v>1391</v>
      </c>
      <c r="B15" s="5">
        <v>4</v>
      </c>
      <c r="C15" s="5" t="s">
        <v>180</v>
      </c>
      <c r="D15" s="5" t="s">
        <v>179</v>
      </c>
      <c r="E15" s="5">
        <v>333</v>
      </c>
      <c r="F15" s="5">
        <v>43030</v>
      </c>
      <c r="G15" s="5">
        <v>515</v>
      </c>
      <c r="H15" s="5">
        <v>42516</v>
      </c>
      <c r="I15" s="5">
        <v>12189</v>
      </c>
      <c r="J15" s="5">
        <v>18742</v>
      </c>
      <c r="K15" s="5">
        <v>5495</v>
      </c>
      <c r="L15" s="5">
        <v>5506</v>
      </c>
      <c r="M15" s="5">
        <v>514</v>
      </c>
      <c r="N15" s="5">
        <v>71</v>
      </c>
    </row>
    <row r="16" spans="1:14">
      <c r="A16" s="5">
        <v>1391</v>
      </c>
      <c r="B16" s="5">
        <v>3</v>
      </c>
      <c r="C16" s="5" t="s">
        <v>181</v>
      </c>
      <c r="D16" s="5" t="s">
        <v>182</v>
      </c>
      <c r="E16" s="5">
        <v>355</v>
      </c>
      <c r="F16" s="5">
        <v>12881</v>
      </c>
      <c r="G16" s="5">
        <v>523</v>
      </c>
      <c r="H16" s="5">
        <v>12357</v>
      </c>
      <c r="I16" s="5">
        <v>5563</v>
      </c>
      <c r="J16" s="5">
        <v>3783</v>
      </c>
      <c r="K16" s="5">
        <v>942</v>
      </c>
      <c r="L16" s="5">
        <v>1901</v>
      </c>
      <c r="M16" s="5">
        <v>147</v>
      </c>
      <c r="N16" s="5">
        <v>21</v>
      </c>
    </row>
    <row r="17" spans="1:14">
      <c r="A17" s="5">
        <v>1391</v>
      </c>
      <c r="B17" s="5">
        <v>4</v>
      </c>
      <c r="C17" s="5" t="s">
        <v>183</v>
      </c>
      <c r="D17" s="5" t="s">
        <v>184</v>
      </c>
      <c r="E17" s="5">
        <v>336</v>
      </c>
      <c r="F17" s="5">
        <v>11729</v>
      </c>
      <c r="G17" s="5">
        <v>513</v>
      </c>
      <c r="H17" s="5">
        <v>11215</v>
      </c>
      <c r="I17" s="5">
        <v>5102</v>
      </c>
      <c r="J17" s="5">
        <v>3389</v>
      </c>
      <c r="K17" s="5">
        <v>878</v>
      </c>
      <c r="L17" s="5">
        <v>1699</v>
      </c>
      <c r="M17" s="5">
        <v>129</v>
      </c>
      <c r="N17" s="5">
        <v>18</v>
      </c>
    </row>
    <row r="18" spans="1:14">
      <c r="A18" s="5">
        <v>1391</v>
      </c>
      <c r="B18" s="5">
        <v>4</v>
      </c>
      <c r="C18" s="5" t="s">
        <v>185</v>
      </c>
      <c r="D18" s="5" t="s">
        <v>186</v>
      </c>
      <c r="E18" s="5">
        <v>19</v>
      </c>
      <c r="F18" s="5">
        <v>1152</v>
      </c>
      <c r="G18" s="5">
        <v>10</v>
      </c>
      <c r="H18" s="5">
        <v>1142</v>
      </c>
      <c r="I18" s="5">
        <v>461</v>
      </c>
      <c r="J18" s="5">
        <v>394</v>
      </c>
      <c r="K18" s="5">
        <v>64</v>
      </c>
      <c r="L18" s="5">
        <v>202</v>
      </c>
      <c r="M18" s="5">
        <v>18</v>
      </c>
      <c r="N18" s="5">
        <v>3</v>
      </c>
    </row>
    <row r="19" spans="1:14">
      <c r="A19" s="5">
        <v>1391</v>
      </c>
      <c r="B19" s="5">
        <v>3</v>
      </c>
      <c r="C19" s="5" t="s">
        <v>187</v>
      </c>
      <c r="D19" s="5" t="s">
        <v>188</v>
      </c>
      <c r="E19" s="5">
        <v>1089</v>
      </c>
      <c r="F19" s="5">
        <v>82476</v>
      </c>
      <c r="G19" s="5">
        <v>1796</v>
      </c>
      <c r="H19" s="5">
        <v>80680</v>
      </c>
      <c r="I19" s="5">
        <v>28678</v>
      </c>
      <c r="J19" s="5">
        <v>34722</v>
      </c>
      <c r="K19" s="5">
        <v>7075</v>
      </c>
      <c r="L19" s="5">
        <v>9138</v>
      </c>
      <c r="M19" s="5">
        <v>971</v>
      </c>
      <c r="N19" s="5">
        <v>96</v>
      </c>
    </row>
    <row r="20" spans="1:14">
      <c r="A20" s="5">
        <v>1391</v>
      </c>
      <c r="B20" s="5">
        <v>4</v>
      </c>
      <c r="C20" s="5" t="s">
        <v>189</v>
      </c>
      <c r="D20" s="5" t="s">
        <v>188</v>
      </c>
      <c r="E20" s="5">
        <v>371</v>
      </c>
      <c r="F20" s="5">
        <v>21408</v>
      </c>
      <c r="G20" s="5">
        <v>400</v>
      </c>
      <c r="H20" s="5">
        <v>21008</v>
      </c>
      <c r="I20" s="5">
        <v>7112</v>
      </c>
      <c r="J20" s="5">
        <v>9798</v>
      </c>
      <c r="K20" s="5">
        <v>1622</v>
      </c>
      <c r="L20" s="5">
        <v>2003</v>
      </c>
      <c r="M20" s="5">
        <v>453</v>
      </c>
      <c r="N20" s="5">
        <v>20</v>
      </c>
    </row>
    <row r="21" spans="1:14">
      <c r="A21" s="5">
        <v>1391</v>
      </c>
      <c r="B21" s="5">
        <v>4</v>
      </c>
      <c r="C21" s="5" t="s">
        <v>190</v>
      </c>
      <c r="D21" s="5" t="s">
        <v>191</v>
      </c>
      <c r="E21" s="5">
        <v>99</v>
      </c>
      <c r="F21" s="5">
        <v>20421</v>
      </c>
      <c r="G21" s="5">
        <v>393</v>
      </c>
      <c r="H21" s="5">
        <v>20028</v>
      </c>
      <c r="I21" s="5">
        <v>9030</v>
      </c>
      <c r="J21" s="5">
        <v>6404</v>
      </c>
      <c r="K21" s="5">
        <v>2332</v>
      </c>
      <c r="L21" s="5">
        <v>2134</v>
      </c>
      <c r="M21" s="5">
        <v>112</v>
      </c>
      <c r="N21" s="5">
        <v>16</v>
      </c>
    </row>
    <row r="22" spans="1:14">
      <c r="A22" s="5">
        <v>1391</v>
      </c>
      <c r="B22" s="5">
        <v>4</v>
      </c>
      <c r="C22" s="5" t="s">
        <v>192</v>
      </c>
      <c r="D22" s="5" t="s">
        <v>193</v>
      </c>
      <c r="E22" s="5">
        <v>107</v>
      </c>
      <c r="F22" s="5">
        <v>14216</v>
      </c>
      <c r="G22" s="5">
        <v>136</v>
      </c>
      <c r="H22" s="5">
        <v>14080</v>
      </c>
      <c r="I22" s="5">
        <v>3877</v>
      </c>
      <c r="J22" s="5">
        <v>8066</v>
      </c>
      <c r="K22" s="5">
        <v>824</v>
      </c>
      <c r="L22" s="5">
        <v>1214</v>
      </c>
      <c r="M22" s="5">
        <v>92</v>
      </c>
      <c r="N22" s="5">
        <v>7</v>
      </c>
    </row>
    <row r="23" spans="1:14">
      <c r="A23" s="5">
        <v>1391</v>
      </c>
      <c r="B23" s="5">
        <v>4</v>
      </c>
      <c r="C23" s="5" t="s">
        <v>194</v>
      </c>
      <c r="D23" s="5" t="s">
        <v>195</v>
      </c>
      <c r="E23" s="5">
        <v>75</v>
      </c>
      <c r="F23" s="5">
        <v>2744</v>
      </c>
      <c r="G23" s="5">
        <v>19</v>
      </c>
      <c r="H23" s="5">
        <v>2725</v>
      </c>
      <c r="I23" s="5">
        <v>962</v>
      </c>
      <c r="J23" s="5">
        <v>1170</v>
      </c>
      <c r="K23" s="5">
        <v>243</v>
      </c>
      <c r="L23" s="5">
        <v>322</v>
      </c>
      <c r="M23" s="5">
        <v>27</v>
      </c>
      <c r="N23" s="5">
        <v>0</v>
      </c>
    </row>
    <row r="24" spans="1:14">
      <c r="A24" s="5">
        <v>1391</v>
      </c>
      <c r="B24" s="5">
        <v>4</v>
      </c>
      <c r="C24" s="5" t="s">
        <v>196</v>
      </c>
      <c r="D24" s="5" t="s">
        <v>197</v>
      </c>
      <c r="E24" s="5">
        <v>44</v>
      </c>
      <c r="F24" s="5">
        <v>3541</v>
      </c>
      <c r="G24" s="5">
        <v>78</v>
      </c>
      <c r="H24" s="5">
        <v>3463</v>
      </c>
      <c r="I24" s="5">
        <v>753</v>
      </c>
      <c r="J24" s="5">
        <v>1389</v>
      </c>
      <c r="K24" s="5">
        <v>548</v>
      </c>
      <c r="L24" s="5">
        <v>704</v>
      </c>
      <c r="M24" s="5">
        <v>52</v>
      </c>
      <c r="N24" s="5">
        <v>17</v>
      </c>
    </row>
    <row r="25" spans="1:14">
      <c r="A25" s="5">
        <v>1391</v>
      </c>
      <c r="B25" s="5">
        <v>4</v>
      </c>
      <c r="C25" s="5" t="s">
        <v>198</v>
      </c>
      <c r="D25" s="5" t="s">
        <v>199</v>
      </c>
      <c r="E25" s="5">
        <v>393</v>
      </c>
      <c r="F25" s="5">
        <v>20145</v>
      </c>
      <c r="G25" s="5">
        <v>770</v>
      </c>
      <c r="H25" s="5">
        <v>19375</v>
      </c>
      <c r="I25" s="5">
        <v>6943</v>
      </c>
      <c r="J25" s="5">
        <v>7894</v>
      </c>
      <c r="K25" s="5">
        <v>1507</v>
      </c>
      <c r="L25" s="5">
        <v>2761</v>
      </c>
      <c r="M25" s="5">
        <v>235</v>
      </c>
      <c r="N25" s="5">
        <v>36</v>
      </c>
    </row>
    <row r="26" spans="1:14">
      <c r="A26" s="5">
        <v>1391</v>
      </c>
      <c r="B26" s="5">
        <v>3</v>
      </c>
      <c r="C26" s="5" t="s">
        <v>200</v>
      </c>
      <c r="D26" s="5" t="s">
        <v>201</v>
      </c>
      <c r="E26" s="5">
        <v>150</v>
      </c>
      <c r="F26" s="5">
        <v>5999</v>
      </c>
      <c r="G26" s="5">
        <v>124</v>
      </c>
      <c r="H26" s="5">
        <v>5874</v>
      </c>
      <c r="I26" s="5">
        <v>2548</v>
      </c>
      <c r="J26" s="5">
        <v>1618</v>
      </c>
      <c r="K26" s="5">
        <v>608</v>
      </c>
      <c r="L26" s="5">
        <v>914</v>
      </c>
      <c r="M26" s="5">
        <v>91</v>
      </c>
      <c r="N26" s="5">
        <v>95</v>
      </c>
    </row>
    <row r="27" spans="1:14">
      <c r="A27" s="5">
        <v>1391</v>
      </c>
      <c r="B27" s="5">
        <v>4</v>
      </c>
      <c r="C27" s="5" t="s">
        <v>202</v>
      </c>
      <c r="D27" s="5" t="s">
        <v>201</v>
      </c>
      <c r="E27" s="5">
        <v>150</v>
      </c>
      <c r="F27" s="5">
        <v>5999</v>
      </c>
      <c r="G27" s="5">
        <v>124</v>
      </c>
      <c r="H27" s="5">
        <v>5874</v>
      </c>
      <c r="I27" s="5">
        <v>2548</v>
      </c>
      <c r="J27" s="5">
        <v>1618</v>
      </c>
      <c r="K27" s="5">
        <v>608</v>
      </c>
      <c r="L27" s="5">
        <v>914</v>
      </c>
      <c r="M27" s="5">
        <v>91</v>
      </c>
      <c r="N27" s="5">
        <v>95</v>
      </c>
    </row>
    <row r="28" spans="1:14">
      <c r="A28" s="5">
        <v>1391</v>
      </c>
      <c r="B28" s="5">
        <v>2</v>
      </c>
      <c r="C28" s="5" t="s">
        <v>203</v>
      </c>
      <c r="D28" s="5" t="s">
        <v>204</v>
      </c>
      <c r="E28" s="5">
        <v>138</v>
      </c>
      <c r="F28" s="5">
        <v>12900</v>
      </c>
      <c r="G28" s="5">
        <v>99</v>
      </c>
      <c r="H28" s="5">
        <v>12802</v>
      </c>
      <c r="I28" s="5">
        <v>4186</v>
      </c>
      <c r="J28" s="5">
        <v>5338</v>
      </c>
      <c r="K28" s="5">
        <v>1442</v>
      </c>
      <c r="L28" s="5">
        <v>1682</v>
      </c>
      <c r="M28" s="5">
        <v>145</v>
      </c>
      <c r="N28" s="5">
        <v>9</v>
      </c>
    </row>
    <row r="29" spans="1:14">
      <c r="A29" s="5">
        <v>1391</v>
      </c>
      <c r="B29" s="5">
        <v>3</v>
      </c>
      <c r="C29" s="5" t="s">
        <v>205</v>
      </c>
      <c r="D29" s="5" t="s">
        <v>204</v>
      </c>
      <c r="E29" s="5">
        <v>138</v>
      </c>
      <c r="F29" s="5">
        <v>12900</v>
      </c>
      <c r="G29" s="5">
        <v>99</v>
      </c>
      <c r="H29" s="5">
        <v>12802</v>
      </c>
      <c r="I29" s="5">
        <v>4186</v>
      </c>
      <c r="J29" s="5">
        <v>5338</v>
      </c>
      <c r="K29" s="5">
        <v>1442</v>
      </c>
      <c r="L29" s="5">
        <v>1682</v>
      </c>
      <c r="M29" s="5">
        <v>145</v>
      </c>
      <c r="N29" s="5">
        <v>9</v>
      </c>
    </row>
    <row r="30" spans="1:14">
      <c r="A30" s="5">
        <v>1391</v>
      </c>
      <c r="B30" s="5">
        <v>4</v>
      </c>
      <c r="C30" s="5" t="s">
        <v>206</v>
      </c>
      <c r="D30" s="5" t="s">
        <v>207</v>
      </c>
      <c r="E30" s="5">
        <v>10</v>
      </c>
      <c r="F30" s="5">
        <v>486</v>
      </c>
      <c r="G30" s="5">
        <v>5</v>
      </c>
      <c r="H30" s="5">
        <v>481</v>
      </c>
      <c r="I30" s="5">
        <v>103</v>
      </c>
      <c r="J30" s="5">
        <v>223</v>
      </c>
      <c r="K30" s="5">
        <v>67</v>
      </c>
      <c r="L30" s="5">
        <v>81</v>
      </c>
      <c r="M30" s="5">
        <v>7</v>
      </c>
      <c r="N30" s="5">
        <v>0</v>
      </c>
    </row>
    <row r="31" spans="1:14">
      <c r="A31" s="5">
        <v>1391</v>
      </c>
      <c r="B31" s="5">
        <v>4</v>
      </c>
      <c r="C31" s="5" t="s">
        <v>208</v>
      </c>
      <c r="D31" s="5" t="s">
        <v>209</v>
      </c>
      <c r="E31" s="5">
        <v>20</v>
      </c>
      <c r="F31" s="5">
        <v>703</v>
      </c>
      <c r="G31" s="5">
        <v>5</v>
      </c>
      <c r="H31" s="5">
        <v>698</v>
      </c>
      <c r="I31" s="5">
        <v>190</v>
      </c>
      <c r="J31" s="5">
        <v>271</v>
      </c>
      <c r="K31" s="5">
        <v>97</v>
      </c>
      <c r="L31" s="5">
        <v>127</v>
      </c>
      <c r="M31" s="5">
        <v>11</v>
      </c>
      <c r="N31" s="5">
        <v>2</v>
      </c>
    </row>
    <row r="32" spans="1:14">
      <c r="A32" s="5">
        <v>1391</v>
      </c>
      <c r="B32" s="5">
        <v>4</v>
      </c>
      <c r="C32" s="5" t="s">
        <v>210</v>
      </c>
      <c r="D32" s="5" t="s">
        <v>211</v>
      </c>
      <c r="E32" s="5">
        <v>108</v>
      </c>
      <c r="F32" s="5">
        <v>11711</v>
      </c>
      <c r="G32" s="5">
        <v>89</v>
      </c>
      <c r="H32" s="5">
        <v>11623</v>
      </c>
      <c r="I32" s="5">
        <v>3893</v>
      </c>
      <c r="J32" s="5">
        <v>4844</v>
      </c>
      <c r="K32" s="5">
        <v>1278</v>
      </c>
      <c r="L32" s="5">
        <v>1474</v>
      </c>
      <c r="M32" s="5">
        <v>127</v>
      </c>
      <c r="N32" s="5">
        <v>7</v>
      </c>
    </row>
    <row r="33" spans="1:14">
      <c r="A33" s="5">
        <v>1391</v>
      </c>
      <c r="B33" s="5">
        <v>2</v>
      </c>
      <c r="C33" s="5" t="s">
        <v>212</v>
      </c>
      <c r="D33" s="5" t="s">
        <v>213</v>
      </c>
      <c r="E33" s="5">
        <v>10</v>
      </c>
      <c r="F33" s="5">
        <v>5284</v>
      </c>
      <c r="G33" s="5">
        <v>311</v>
      </c>
      <c r="H33" s="5">
        <v>4973</v>
      </c>
      <c r="I33" s="5">
        <v>1361</v>
      </c>
      <c r="J33" s="5">
        <v>1485</v>
      </c>
      <c r="K33" s="5">
        <v>774</v>
      </c>
      <c r="L33" s="5">
        <v>1216</v>
      </c>
      <c r="M33" s="5">
        <v>137</v>
      </c>
      <c r="N33" s="5">
        <v>0</v>
      </c>
    </row>
    <row r="34" spans="1:14">
      <c r="A34" s="5">
        <v>1391</v>
      </c>
      <c r="B34" s="5">
        <v>3</v>
      </c>
      <c r="C34" s="5" t="s">
        <v>214</v>
      </c>
      <c r="D34" s="5" t="s">
        <v>215</v>
      </c>
      <c r="E34" s="5">
        <v>10</v>
      </c>
      <c r="F34" s="5">
        <v>5284</v>
      </c>
      <c r="G34" s="5">
        <v>311</v>
      </c>
      <c r="H34" s="5">
        <v>4973</v>
      </c>
      <c r="I34" s="5">
        <v>1361</v>
      </c>
      <c r="J34" s="5">
        <v>1485</v>
      </c>
      <c r="K34" s="5">
        <v>774</v>
      </c>
      <c r="L34" s="5">
        <v>1216</v>
      </c>
      <c r="M34" s="5">
        <v>137</v>
      </c>
      <c r="N34" s="5">
        <v>0</v>
      </c>
    </row>
    <row r="35" spans="1:14">
      <c r="A35" s="5">
        <v>1391</v>
      </c>
      <c r="B35" s="5">
        <v>4</v>
      </c>
      <c r="C35" s="5" t="s">
        <v>216</v>
      </c>
      <c r="D35" s="5" t="s">
        <v>217</v>
      </c>
      <c r="E35" s="5">
        <v>10</v>
      </c>
      <c r="F35" s="5">
        <v>5284</v>
      </c>
      <c r="G35" s="5">
        <v>311</v>
      </c>
      <c r="H35" s="5">
        <v>4973</v>
      </c>
      <c r="I35" s="5">
        <v>1361</v>
      </c>
      <c r="J35" s="5">
        <v>1485</v>
      </c>
      <c r="K35" s="5">
        <v>774</v>
      </c>
      <c r="L35" s="5">
        <v>1216</v>
      </c>
      <c r="M35" s="5">
        <v>137</v>
      </c>
      <c r="N35" s="5">
        <v>0</v>
      </c>
    </row>
    <row r="36" spans="1:14">
      <c r="A36" s="5">
        <v>1391</v>
      </c>
      <c r="B36" s="5">
        <v>2</v>
      </c>
      <c r="C36" s="5" t="s">
        <v>218</v>
      </c>
      <c r="D36" s="5" t="s">
        <v>219</v>
      </c>
      <c r="E36" s="5">
        <v>2128</v>
      </c>
      <c r="F36" s="5">
        <v>108423</v>
      </c>
      <c r="G36" s="5">
        <v>1238</v>
      </c>
      <c r="H36" s="5">
        <v>107185</v>
      </c>
      <c r="I36" s="5">
        <v>43099</v>
      </c>
      <c r="J36" s="5">
        <v>49918</v>
      </c>
      <c r="K36" s="5">
        <v>5795</v>
      </c>
      <c r="L36" s="5">
        <v>7792</v>
      </c>
      <c r="M36" s="5">
        <v>539</v>
      </c>
      <c r="N36" s="5">
        <v>41</v>
      </c>
    </row>
    <row r="37" spans="1:14">
      <c r="A37" s="5">
        <v>1391</v>
      </c>
      <c r="B37" s="5">
        <v>3</v>
      </c>
      <c r="C37" s="5" t="s">
        <v>220</v>
      </c>
      <c r="D37" s="5" t="s">
        <v>221</v>
      </c>
      <c r="E37" s="5">
        <v>994</v>
      </c>
      <c r="F37" s="5">
        <v>64797</v>
      </c>
      <c r="G37" s="5">
        <v>866</v>
      </c>
      <c r="H37" s="5">
        <v>63931</v>
      </c>
      <c r="I37" s="5">
        <v>25033</v>
      </c>
      <c r="J37" s="5">
        <v>30450</v>
      </c>
      <c r="K37" s="5">
        <v>3599</v>
      </c>
      <c r="L37" s="5">
        <v>4455</v>
      </c>
      <c r="M37" s="5">
        <v>369</v>
      </c>
      <c r="N37" s="5">
        <v>25</v>
      </c>
    </row>
    <row r="38" spans="1:14">
      <c r="A38" s="5">
        <v>1391</v>
      </c>
      <c r="B38" s="5">
        <v>4</v>
      </c>
      <c r="C38" s="5" t="s">
        <v>222</v>
      </c>
      <c r="D38" s="5" t="s">
        <v>223</v>
      </c>
      <c r="E38" s="5">
        <v>504</v>
      </c>
      <c r="F38" s="5">
        <v>38554</v>
      </c>
      <c r="G38" s="5">
        <v>483</v>
      </c>
      <c r="H38" s="5">
        <v>38071</v>
      </c>
      <c r="I38" s="5">
        <v>14773</v>
      </c>
      <c r="J38" s="5">
        <v>18572</v>
      </c>
      <c r="K38" s="5">
        <v>2005</v>
      </c>
      <c r="L38" s="5">
        <v>2486</v>
      </c>
      <c r="M38" s="5">
        <v>220</v>
      </c>
      <c r="N38" s="5">
        <v>15</v>
      </c>
    </row>
    <row r="39" spans="1:14">
      <c r="A39" s="5">
        <v>1391</v>
      </c>
      <c r="B39" s="5">
        <v>4</v>
      </c>
      <c r="C39" s="5" t="s">
        <v>224</v>
      </c>
      <c r="D39" s="5" t="s">
        <v>225</v>
      </c>
      <c r="E39" s="5">
        <v>342</v>
      </c>
      <c r="F39" s="5">
        <v>19820</v>
      </c>
      <c r="G39" s="5">
        <v>316</v>
      </c>
      <c r="H39" s="5">
        <v>19504</v>
      </c>
      <c r="I39" s="5">
        <v>7518</v>
      </c>
      <c r="J39" s="5">
        <v>9109</v>
      </c>
      <c r="K39" s="5">
        <v>1305</v>
      </c>
      <c r="L39" s="5">
        <v>1455</v>
      </c>
      <c r="M39" s="5">
        <v>109</v>
      </c>
      <c r="N39" s="5">
        <v>8</v>
      </c>
    </row>
    <row r="40" spans="1:14">
      <c r="A40" s="5">
        <v>1391</v>
      </c>
      <c r="B40" s="5">
        <v>4</v>
      </c>
      <c r="C40" s="5" t="s">
        <v>226</v>
      </c>
      <c r="D40" s="5" t="s">
        <v>227</v>
      </c>
      <c r="E40" s="5">
        <v>147</v>
      </c>
      <c r="F40" s="5">
        <v>6424</v>
      </c>
      <c r="G40" s="5">
        <v>68</v>
      </c>
      <c r="H40" s="5">
        <v>6356</v>
      </c>
      <c r="I40" s="5">
        <v>2742</v>
      </c>
      <c r="J40" s="5">
        <v>2770</v>
      </c>
      <c r="K40" s="5">
        <v>289</v>
      </c>
      <c r="L40" s="5">
        <v>513</v>
      </c>
      <c r="M40" s="5">
        <v>40</v>
      </c>
      <c r="N40" s="5">
        <v>2</v>
      </c>
    </row>
    <row r="41" spans="1:14">
      <c r="A41" s="5">
        <v>1391</v>
      </c>
      <c r="B41" s="5">
        <v>3</v>
      </c>
      <c r="C41" s="5" t="s">
        <v>228</v>
      </c>
      <c r="D41" s="5" t="s">
        <v>229</v>
      </c>
      <c r="E41" s="5">
        <v>1134</v>
      </c>
      <c r="F41" s="5">
        <v>43626</v>
      </c>
      <c r="G41" s="5">
        <v>372</v>
      </c>
      <c r="H41" s="5">
        <v>43254</v>
      </c>
      <c r="I41" s="5">
        <v>18066</v>
      </c>
      <c r="J41" s="5">
        <v>19468</v>
      </c>
      <c r="K41" s="5">
        <v>2197</v>
      </c>
      <c r="L41" s="5">
        <v>3337</v>
      </c>
      <c r="M41" s="5">
        <v>171</v>
      </c>
      <c r="N41" s="5">
        <v>16</v>
      </c>
    </row>
    <row r="42" spans="1:14">
      <c r="A42" s="5">
        <v>1391</v>
      </c>
      <c r="B42" s="5">
        <v>4</v>
      </c>
      <c r="C42" s="5" t="s">
        <v>230</v>
      </c>
      <c r="D42" s="5" t="s">
        <v>231</v>
      </c>
      <c r="E42" s="5">
        <v>8</v>
      </c>
      <c r="F42" s="5">
        <v>225</v>
      </c>
      <c r="G42" s="5">
        <v>9</v>
      </c>
      <c r="H42" s="5">
        <v>216</v>
      </c>
      <c r="I42" s="5">
        <v>97</v>
      </c>
      <c r="J42" s="5">
        <v>73</v>
      </c>
      <c r="K42" s="5">
        <v>25</v>
      </c>
      <c r="L42" s="5">
        <v>21</v>
      </c>
      <c r="M42" s="5">
        <v>0</v>
      </c>
      <c r="N42" s="5">
        <v>0</v>
      </c>
    </row>
    <row r="43" spans="1:14">
      <c r="A43" s="5">
        <v>1391</v>
      </c>
      <c r="B43" s="5">
        <v>4</v>
      </c>
      <c r="C43" s="5" t="s">
        <v>232</v>
      </c>
      <c r="D43" s="5" t="s">
        <v>233</v>
      </c>
      <c r="E43" s="5">
        <v>305</v>
      </c>
      <c r="F43" s="5">
        <v>13148</v>
      </c>
      <c r="G43" s="5">
        <v>80</v>
      </c>
      <c r="H43" s="5">
        <v>13068</v>
      </c>
      <c r="I43" s="5">
        <v>5177</v>
      </c>
      <c r="J43" s="5">
        <v>6372</v>
      </c>
      <c r="K43" s="5">
        <v>608</v>
      </c>
      <c r="L43" s="5">
        <v>842</v>
      </c>
      <c r="M43" s="5">
        <v>61</v>
      </c>
      <c r="N43" s="5">
        <v>9</v>
      </c>
    </row>
    <row r="44" spans="1:14">
      <c r="A44" s="5">
        <v>1391</v>
      </c>
      <c r="B44" s="5">
        <v>4</v>
      </c>
      <c r="C44" s="5" t="s">
        <v>234</v>
      </c>
      <c r="D44" s="5" t="s">
        <v>235</v>
      </c>
      <c r="E44" s="5">
        <v>726</v>
      </c>
      <c r="F44" s="5">
        <v>27332</v>
      </c>
      <c r="G44" s="5">
        <v>257</v>
      </c>
      <c r="H44" s="5">
        <v>27075</v>
      </c>
      <c r="I44" s="5">
        <v>11652</v>
      </c>
      <c r="J44" s="5">
        <v>11736</v>
      </c>
      <c r="K44" s="5">
        <v>1402</v>
      </c>
      <c r="L44" s="5">
        <v>2183</v>
      </c>
      <c r="M44" s="5">
        <v>98</v>
      </c>
      <c r="N44" s="5">
        <v>5</v>
      </c>
    </row>
    <row r="45" spans="1:14">
      <c r="A45" s="5">
        <v>1391</v>
      </c>
      <c r="B45" s="5">
        <v>4</v>
      </c>
      <c r="C45" s="5" t="s">
        <v>236</v>
      </c>
      <c r="D45" s="5" t="s">
        <v>237</v>
      </c>
      <c r="E45" s="5">
        <v>27</v>
      </c>
      <c r="F45" s="5">
        <v>931</v>
      </c>
      <c r="G45" s="5">
        <v>11</v>
      </c>
      <c r="H45" s="5">
        <v>920</v>
      </c>
      <c r="I45" s="5">
        <v>392</v>
      </c>
      <c r="J45" s="5">
        <v>426</v>
      </c>
      <c r="K45" s="5">
        <v>46</v>
      </c>
      <c r="L45" s="5">
        <v>53</v>
      </c>
      <c r="M45" s="5">
        <v>3</v>
      </c>
      <c r="N45" s="5">
        <v>0</v>
      </c>
    </row>
    <row r="46" spans="1:14">
      <c r="A46" s="5">
        <v>1391</v>
      </c>
      <c r="B46" s="5">
        <v>4</v>
      </c>
      <c r="C46" s="5" t="s">
        <v>238</v>
      </c>
      <c r="D46" s="5" t="s">
        <v>239</v>
      </c>
      <c r="E46" s="5">
        <v>68</v>
      </c>
      <c r="F46" s="5">
        <v>1990</v>
      </c>
      <c r="G46" s="5">
        <v>15</v>
      </c>
      <c r="H46" s="5">
        <v>1975</v>
      </c>
      <c r="I46" s="5">
        <v>749</v>
      </c>
      <c r="J46" s="5">
        <v>861</v>
      </c>
      <c r="K46" s="5">
        <v>116</v>
      </c>
      <c r="L46" s="5">
        <v>239</v>
      </c>
      <c r="M46" s="5">
        <v>9</v>
      </c>
      <c r="N46" s="5">
        <v>2</v>
      </c>
    </row>
    <row r="47" spans="1:14">
      <c r="A47" s="5">
        <v>1391</v>
      </c>
      <c r="B47" s="5">
        <v>2</v>
      </c>
      <c r="C47" s="5" t="s">
        <v>240</v>
      </c>
      <c r="D47" s="5" t="s">
        <v>241</v>
      </c>
      <c r="E47" s="5">
        <v>409</v>
      </c>
      <c r="F47" s="5">
        <v>13890</v>
      </c>
      <c r="G47" s="5">
        <v>272</v>
      </c>
      <c r="H47" s="5">
        <v>13618</v>
      </c>
      <c r="I47" s="5">
        <v>5449</v>
      </c>
      <c r="J47" s="5">
        <v>6575</v>
      </c>
      <c r="K47" s="5">
        <v>666</v>
      </c>
      <c r="L47" s="5">
        <v>859</v>
      </c>
      <c r="M47" s="5">
        <v>65</v>
      </c>
      <c r="N47" s="5">
        <v>3</v>
      </c>
    </row>
    <row r="48" spans="1:14">
      <c r="A48" s="5">
        <v>1391</v>
      </c>
      <c r="B48" s="5">
        <v>3</v>
      </c>
      <c r="C48" s="5" t="s">
        <v>242</v>
      </c>
      <c r="D48" s="5" t="s">
        <v>243</v>
      </c>
      <c r="E48" s="5">
        <v>355</v>
      </c>
      <c r="F48" s="5">
        <v>12348</v>
      </c>
      <c r="G48" s="5">
        <v>262</v>
      </c>
      <c r="H48" s="5">
        <v>12086</v>
      </c>
      <c r="I48" s="5">
        <v>4755</v>
      </c>
      <c r="J48" s="5">
        <v>5908</v>
      </c>
      <c r="K48" s="5">
        <v>597</v>
      </c>
      <c r="L48" s="5">
        <v>772</v>
      </c>
      <c r="M48" s="5">
        <v>52</v>
      </c>
      <c r="N48" s="5">
        <v>2</v>
      </c>
    </row>
    <row r="49" spans="1:14">
      <c r="A49" s="5">
        <v>1391</v>
      </c>
      <c r="B49" s="5">
        <v>4</v>
      </c>
      <c r="C49" s="5" t="s">
        <v>244</v>
      </c>
      <c r="D49" s="5" t="s">
        <v>243</v>
      </c>
      <c r="E49" s="5">
        <v>355</v>
      </c>
      <c r="F49" s="5">
        <v>12348</v>
      </c>
      <c r="G49" s="5">
        <v>262</v>
      </c>
      <c r="H49" s="5">
        <v>12086</v>
      </c>
      <c r="I49" s="5">
        <v>4755</v>
      </c>
      <c r="J49" s="5">
        <v>5908</v>
      </c>
      <c r="K49" s="5">
        <v>597</v>
      </c>
      <c r="L49" s="5">
        <v>772</v>
      </c>
      <c r="M49" s="5">
        <v>52</v>
      </c>
      <c r="N49" s="5">
        <v>2</v>
      </c>
    </row>
    <row r="50" spans="1:14">
      <c r="A50" s="5">
        <v>1391</v>
      </c>
      <c r="B50" s="5">
        <v>3</v>
      </c>
      <c r="C50" s="5" t="s">
        <v>245</v>
      </c>
      <c r="D50" s="5" t="s">
        <v>246</v>
      </c>
      <c r="E50" s="5">
        <v>54</v>
      </c>
      <c r="F50" s="5">
        <v>1541</v>
      </c>
      <c r="G50" s="5">
        <v>10</v>
      </c>
      <c r="H50" s="5">
        <v>1531</v>
      </c>
      <c r="I50" s="5">
        <v>694</v>
      </c>
      <c r="J50" s="5">
        <v>668</v>
      </c>
      <c r="K50" s="5">
        <v>69</v>
      </c>
      <c r="L50" s="5">
        <v>87</v>
      </c>
      <c r="M50" s="5">
        <v>13</v>
      </c>
      <c r="N50" s="5">
        <v>1</v>
      </c>
    </row>
    <row r="51" spans="1:14">
      <c r="A51" s="5">
        <v>1391</v>
      </c>
      <c r="B51" s="5">
        <v>4</v>
      </c>
      <c r="C51" s="5" t="s">
        <v>247</v>
      </c>
      <c r="D51" s="5" t="s">
        <v>246</v>
      </c>
      <c r="E51" s="5">
        <v>54</v>
      </c>
      <c r="F51" s="5">
        <v>1541</v>
      </c>
      <c r="G51" s="5">
        <v>10</v>
      </c>
      <c r="H51" s="5">
        <v>1531</v>
      </c>
      <c r="I51" s="5">
        <v>694</v>
      </c>
      <c r="J51" s="5">
        <v>668</v>
      </c>
      <c r="K51" s="5">
        <v>69</v>
      </c>
      <c r="L51" s="5">
        <v>87</v>
      </c>
      <c r="M51" s="5">
        <v>13</v>
      </c>
      <c r="N51" s="5">
        <v>1</v>
      </c>
    </row>
    <row r="52" spans="1:14">
      <c r="A52" s="5">
        <v>1391</v>
      </c>
      <c r="B52" s="5">
        <v>2</v>
      </c>
      <c r="C52" s="5" t="s">
        <v>248</v>
      </c>
      <c r="D52" s="5" t="s">
        <v>249</v>
      </c>
      <c r="E52" s="5">
        <v>379</v>
      </c>
      <c r="F52" s="5">
        <v>10746</v>
      </c>
      <c r="G52" s="5">
        <v>246</v>
      </c>
      <c r="H52" s="5">
        <v>10501</v>
      </c>
      <c r="I52" s="5">
        <v>5949</v>
      </c>
      <c r="J52" s="5">
        <v>3646</v>
      </c>
      <c r="K52" s="5">
        <v>344</v>
      </c>
      <c r="L52" s="5">
        <v>524</v>
      </c>
      <c r="M52" s="5">
        <v>30</v>
      </c>
      <c r="N52" s="5">
        <v>7</v>
      </c>
    </row>
    <row r="53" spans="1:14">
      <c r="A53" s="5">
        <v>1391</v>
      </c>
      <c r="B53" s="5">
        <v>3</v>
      </c>
      <c r="C53" s="5" t="s">
        <v>250</v>
      </c>
      <c r="D53" s="5" t="s">
        <v>251</v>
      </c>
      <c r="E53" s="5">
        <v>206</v>
      </c>
      <c r="F53" s="5">
        <v>5139</v>
      </c>
      <c r="G53" s="5">
        <v>118</v>
      </c>
      <c r="H53" s="5">
        <v>5021</v>
      </c>
      <c r="I53" s="5">
        <v>2967</v>
      </c>
      <c r="J53" s="5">
        <v>1668</v>
      </c>
      <c r="K53" s="5">
        <v>119</v>
      </c>
      <c r="L53" s="5">
        <v>248</v>
      </c>
      <c r="M53" s="5">
        <v>13</v>
      </c>
      <c r="N53" s="5">
        <v>6</v>
      </c>
    </row>
    <row r="54" spans="1:14">
      <c r="A54" s="5">
        <v>1391</v>
      </c>
      <c r="B54" s="5">
        <v>4</v>
      </c>
      <c r="C54" s="5" t="s">
        <v>252</v>
      </c>
      <c r="D54" s="5" t="s">
        <v>253</v>
      </c>
      <c r="E54" s="5">
        <v>136</v>
      </c>
      <c r="F54" s="5">
        <v>3718</v>
      </c>
      <c r="G54" s="5">
        <v>111</v>
      </c>
      <c r="H54" s="5">
        <v>3607</v>
      </c>
      <c r="I54" s="5">
        <v>2141</v>
      </c>
      <c r="J54" s="5">
        <v>1130</v>
      </c>
      <c r="K54" s="5">
        <v>103</v>
      </c>
      <c r="L54" s="5">
        <v>214</v>
      </c>
      <c r="M54" s="5">
        <v>13</v>
      </c>
      <c r="N54" s="5">
        <v>6</v>
      </c>
    </row>
    <row r="55" spans="1:14">
      <c r="A55" s="5">
        <v>1391</v>
      </c>
      <c r="B55" s="5">
        <v>4</v>
      </c>
      <c r="C55" s="5" t="s">
        <v>254</v>
      </c>
      <c r="D55" s="5" t="s">
        <v>255</v>
      </c>
      <c r="E55" s="5">
        <v>70</v>
      </c>
      <c r="F55" s="5">
        <v>1421</v>
      </c>
      <c r="G55" s="5">
        <v>7</v>
      </c>
      <c r="H55" s="5">
        <v>1414</v>
      </c>
      <c r="I55" s="5">
        <v>826</v>
      </c>
      <c r="J55" s="5">
        <v>538</v>
      </c>
      <c r="K55" s="5">
        <v>16</v>
      </c>
      <c r="L55" s="5">
        <v>34</v>
      </c>
      <c r="M55" s="5">
        <v>0</v>
      </c>
      <c r="N55" s="5">
        <v>0</v>
      </c>
    </row>
    <row r="56" spans="1:14">
      <c r="A56" s="5">
        <v>1391</v>
      </c>
      <c r="B56" s="5">
        <v>3</v>
      </c>
      <c r="C56" s="5" t="s">
        <v>256</v>
      </c>
      <c r="D56" s="5" t="s">
        <v>257</v>
      </c>
      <c r="E56" s="5">
        <v>174</v>
      </c>
      <c r="F56" s="5">
        <v>5607</v>
      </c>
      <c r="G56" s="5">
        <v>128</v>
      </c>
      <c r="H56" s="5">
        <v>5480</v>
      </c>
      <c r="I56" s="5">
        <v>2982</v>
      </c>
      <c r="J56" s="5">
        <v>1979</v>
      </c>
      <c r="K56" s="5">
        <v>225</v>
      </c>
      <c r="L56" s="5">
        <v>276</v>
      </c>
      <c r="M56" s="5">
        <v>17</v>
      </c>
      <c r="N56" s="5">
        <v>1</v>
      </c>
    </row>
    <row r="57" spans="1:14">
      <c r="A57" s="5">
        <v>1391</v>
      </c>
      <c r="B57" s="5">
        <v>4</v>
      </c>
      <c r="C57" s="5" t="s">
        <v>258</v>
      </c>
      <c r="D57" s="5" t="s">
        <v>257</v>
      </c>
      <c r="E57" s="5">
        <v>174</v>
      </c>
      <c r="F57" s="5">
        <v>5607</v>
      </c>
      <c r="G57" s="5">
        <v>128</v>
      </c>
      <c r="H57" s="5">
        <v>5480</v>
      </c>
      <c r="I57" s="5">
        <v>2982</v>
      </c>
      <c r="J57" s="5">
        <v>1979</v>
      </c>
      <c r="K57" s="5">
        <v>225</v>
      </c>
      <c r="L57" s="5">
        <v>276</v>
      </c>
      <c r="M57" s="5">
        <v>17</v>
      </c>
      <c r="N57" s="5">
        <v>1</v>
      </c>
    </row>
    <row r="58" spans="1:14">
      <c r="A58" s="5">
        <v>1391</v>
      </c>
      <c r="B58" s="5">
        <v>2</v>
      </c>
      <c r="C58" s="5" t="s">
        <v>259</v>
      </c>
      <c r="D58" s="5" t="s">
        <v>260</v>
      </c>
      <c r="E58" s="5">
        <v>516</v>
      </c>
      <c r="F58" s="5">
        <v>16276</v>
      </c>
      <c r="G58" s="5">
        <v>104</v>
      </c>
      <c r="H58" s="5">
        <v>16172</v>
      </c>
      <c r="I58" s="5">
        <v>6746</v>
      </c>
      <c r="J58" s="5">
        <v>6003</v>
      </c>
      <c r="K58" s="5">
        <v>1439</v>
      </c>
      <c r="L58" s="5">
        <v>1841</v>
      </c>
      <c r="M58" s="5">
        <v>139</v>
      </c>
      <c r="N58" s="5">
        <v>4</v>
      </c>
    </row>
    <row r="59" spans="1:14">
      <c r="A59" s="5">
        <v>1391</v>
      </c>
      <c r="B59" s="5">
        <v>3</v>
      </c>
      <c r="C59" s="5" t="s">
        <v>261</v>
      </c>
      <c r="D59" s="5" t="s">
        <v>262</v>
      </c>
      <c r="E59" s="5">
        <v>112</v>
      </c>
      <c r="F59" s="5">
        <v>2150</v>
      </c>
      <c r="G59" s="5">
        <v>31</v>
      </c>
      <c r="H59" s="5">
        <v>2119</v>
      </c>
      <c r="I59" s="5">
        <v>1081</v>
      </c>
      <c r="J59" s="5">
        <v>762</v>
      </c>
      <c r="K59" s="5">
        <v>94</v>
      </c>
      <c r="L59" s="5">
        <v>174</v>
      </c>
      <c r="M59" s="5">
        <v>9</v>
      </c>
      <c r="N59" s="5">
        <v>0</v>
      </c>
    </row>
    <row r="60" spans="1:14">
      <c r="A60" s="5">
        <v>1391</v>
      </c>
      <c r="B60" s="5">
        <v>4</v>
      </c>
      <c r="C60" s="5" t="s">
        <v>263</v>
      </c>
      <c r="D60" s="5" t="s">
        <v>262</v>
      </c>
      <c r="E60" s="5">
        <v>112</v>
      </c>
      <c r="F60" s="5">
        <v>2150</v>
      </c>
      <c r="G60" s="5">
        <v>31</v>
      </c>
      <c r="H60" s="5">
        <v>2119</v>
      </c>
      <c r="I60" s="5">
        <v>1081</v>
      </c>
      <c r="J60" s="5">
        <v>762</v>
      </c>
      <c r="K60" s="5">
        <v>94</v>
      </c>
      <c r="L60" s="5">
        <v>174</v>
      </c>
      <c r="M60" s="5">
        <v>9</v>
      </c>
      <c r="N60" s="5">
        <v>0</v>
      </c>
    </row>
    <row r="61" spans="1:14">
      <c r="A61" s="5">
        <v>1391</v>
      </c>
      <c r="B61" s="5">
        <v>3</v>
      </c>
      <c r="C61" s="5" t="s">
        <v>264</v>
      </c>
      <c r="D61" s="5" t="s">
        <v>265</v>
      </c>
      <c r="E61" s="5">
        <v>405</v>
      </c>
      <c r="F61" s="5">
        <v>14127</v>
      </c>
      <c r="G61" s="5">
        <v>74</v>
      </c>
      <c r="H61" s="5">
        <v>14053</v>
      </c>
      <c r="I61" s="5">
        <v>5665</v>
      </c>
      <c r="J61" s="5">
        <v>5241</v>
      </c>
      <c r="K61" s="5">
        <v>1345</v>
      </c>
      <c r="L61" s="5">
        <v>1667</v>
      </c>
      <c r="M61" s="5">
        <v>130</v>
      </c>
      <c r="N61" s="5">
        <v>4</v>
      </c>
    </row>
    <row r="62" spans="1:14">
      <c r="A62" s="5">
        <v>1391</v>
      </c>
      <c r="B62" s="5">
        <v>4</v>
      </c>
      <c r="C62" s="5" t="s">
        <v>266</v>
      </c>
      <c r="D62" s="5" t="s">
        <v>267</v>
      </c>
      <c r="E62" s="5">
        <v>129</v>
      </c>
      <c r="F62" s="5">
        <v>7806</v>
      </c>
      <c r="G62" s="5">
        <v>26</v>
      </c>
      <c r="H62" s="5">
        <v>7780</v>
      </c>
      <c r="I62" s="5">
        <v>2713</v>
      </c>
      <c r="J62" s="5">
        <v>2851</v>
      </c>
      <c r="K62" s="5">
        <v>924</v>
      </c>
      <c r="L62" s="5">
        <v>1171</v>
      </c>
      <c r="M62" s="5">
        <v>118</v>
      </c>
      <c r="N62" s="5">
        <v>3</v>
      </c>
    </row>
    <row r="63" spans="1:14">
      <c r="A63" s="5">
        <v>1391</v>
      </c>
      <c r="B63" s="5">
        <v>4</v>
      </c>
      <c r="C63" s="5" t="s">
        <v>268</v>
      </c>
      <c r="D63" s="5" t="s">
        <v>269</v>
      </c>
      <c r="E63" s="5">
        <v>178</v>
      </c>
      <c r="F63" s="5">
        <v>4218</v>
      </c>
      <c r="G63" s="5">
        <v>31</v>
      </c>
      <c r="H63" s="5">
        <v>4187</v>
      </c>
      <c r="I63" s="5">
        <v>1922</v>
      </c>
      <c r="J63" s="5">
        <v>1595</v>
      </c>
      <c r="K63" s="5">
        <v>300</v>
      </c>
      <c r="L63" s="5">
        <v>362</v>
      </c>
      <c r="M63" s="5">
        <v>8</v>
      </c>
      <c r="N63" s="5">
        <v>1</v>
      </c>
    </row>
    <row r="64" spans="1:14">
      <c r="A64" s="5">
        <v>1391</v>
      </c>
      <c r="B64" s="5">
        <v>4</v>
      </c>
      <c r="C64" s="5" t="s">
        <v>270</v>
      </c>
      <c r="D64" s="5" t="s">
        <v>271</v>
      </c>
      <c r="E64" s="5">
        <v>73</v>
      </c>
      <c r="F64" s="5">
        <v>1620</v>
      </c>
      <c r="G64" s="5">
        <v>15</v>
      </c>
      <c r="H64" s="5">
        <v>1605</v>
      </c>
      <c r="I64" s="5">
        <v>798</v>
      </c>
      <c r="J64" s="5">
        <v>610</v>
      </c>
      <c r="K64" s="5">
        <v>98</v>
      </c>
      <c r="L64" s="5">
        <v>96</v>
      </c>
      <c r="M64" s="5">
        <v>3</v>
      </c>
      <c r="N64" s="5">
        <v>0</v>
      </c>
    </row>
    <row r="65" spans="1:14">
      <c r="A65" s="5">
        <v>1391</v>
      </c>
      <c r="B65" s="5">
        <v>4</v>
      </c>
      <c r="C65" s="5" t="s">
        <v>272</v>
      </c>
      <c r="D65" s="5" t="s">
        <v>273</v>
      </c>
      <c r="E65" s="5">
        <v>25</v>
      </c>
      <c r="F65" s="5">
        <v>483</v>
      </c>
      <c r="G65" s="5">
        <v>2</v>
      </c>
      <c r="H65" s="5">
        <v>481</v>
      </c>
      <c r="I65" s="5">
        <v>232</v>
      </c>
      <c r="J65" s="5">
        <v>186</v>
      </c>
      <c r="K65" s="5">
        <v>24</v>
      </c>
      <c r="L65" s="5">
        <v>39</v>
      </c>
      <c r="M65" s="5">
        <v>1</v>
      </c>
      <c r="N65" s="5">
        <v>0</v>
      </c>
    </row>
    <row r="66" spans="1:14">
      <c r="A66" s="5">
        <v>1391</v>
      </c>
      <c r="B66" s="5">
        <v>2</v>
      </c>
      <c r="C66" s="5" t="s">
        <v>274</v>
      </c>
      <c r="D66" s="5" t="s">
        <v>275</v>
      </c>
      <c r="E66" s="5">
        <v>653</v>
      </c>
      <c r="F66" s="5">
        <v>28755</v>
      </c>
      <c r="G66" s="5">
        <v>327</v>
      </c>
      <c r="H66" s="5">
        <v>28428</v>
      </c>
      <c r="I66" s="5">
        <v>9524</v>
      </c>
      <c r="J66" s="5">
        <v>13430</v>
      </c>
      <c r="K66" s="5">
        <v>2039</v>
      </c>
      <c r="L66" s="5">
        <v>3183</v>
      </c>
      <c r="M66" s="5">
        <v>227</v>
      </c>
      <c r="N66" s="5">
        <v>24</v>
      </c>
    </row>
    <row r="67" spans="1:14">
      <c r="A67" s="5">
        <v>1391</v>
      </c>
      <c r="B67" s="5">
        <v>3</v>
      </c>
      <c r="C67" s="5" t="s">
        <v>276</v>
      </c>
      <c r="D67" s="5" t="s">
        <v>275</v>
      </c>
      <c r="E67" s="5">
        <v>653</v>
      </c>
      <c r="F67" s="5">
        <v>28755</v>
      </c>
      <c r="G67" s="5">
        <v>327</v>
      </c>
      <c r="H67" s="5">
        <v>28428</v>
      </c>
      <c r="I67" s="5">
        <v>9524</v>
      </c>
      <c r="J67" s="5">
        <v>13430</v>
      </c>
      <c r="K67" s="5">
        <v>2039</v>
      </c>
      <c r="L67" s="5">
        <v>3183</v>
      </c>
      <c r="M67" s="5">
        <v>227</v>
      </c>
      <c r="N67" s="5">
        <v>24</v>
      </c>
    </row>
    <row r="68" spans="1:14">
      <c r="A68" s="5">
        <v>1391</v>
      </c>
      <c r="B68" s="5">
        <v>4</v>
      </c>
      <c r="C68" s="5" t="s">
        <v>277</v>
      </c>
      <c r="D68" s="5" t="s">
        <v>278</v>
      </c>
      <c r="E68" s="5">
        <v>244</v>
      </c>
      <c r="F68" s="5">
        <v>12514</v>
      </c>
      <c r="G68" s="5">
        <v>152</v>
      </c>
      <c r="H68" s="5">
        <v>12362</v>
      </c>
      <c r="I68" s="5">
        <v>3996</v>
      </c>
      <c r="J68" s="5">
        <v>5704</v>
      </c>
      <c r="K68" s="5">
        <v>989</v>
      </c>
      <c r="L68" s="5">
        <v>1550</v>
      </c>
      <c r="M68" s="5">
        <v>119</v>
      </c>
      <c r="N68" s="5">
        <v>4</v>
      </c>
    </row>
    <row r="69" spans="1:14">
      <c r="A69" s="5">
        <v>1391</v>
      </c>
      <c r="B69" s="5">
        <v>4</v>
      </c>
      <c r="C69" s="5" t="s">
        <v>279</v>
      </c>
      <c r="D69" s="5" t="s">
        <v>280</v>
      </c>
      <c r="E69" s="5">
        <v>203</v>
      </c>
      <c r="F69" s="5">
        <v>7482</v>
      </c>
      <c r="G69" s="5">
        <v>66</v>
      </c>
      <c r="H69" s="5">
        <v>7416</v>
      </c>
      <c r="I69" s="5">
        <v>2737</v>
      </c>
      <c r="J69" s="5">
        <v>3345</v>
      </c>
      <c r="K69" s="5">
        <v>510</v>
      </c>
      <c r="L69" s="5">
        <v>772</v>
      </c>
      <c r="M69" s="5">
        <v>46</v>
      </c>
      <c r="N69" s="5">
        <v>5</v>
      </c>
    </row>
    <row r="70" spans="1:14">
      <c r="A70" s="5">
        <v>1391</v>
      </c>
      <c r="B70" s="5">
        <v>4</v>
      </c>
      <c r="C70" s="5" t="s">
        <v>281</v>
      </c>
      <c r="D70" s="5" t="s">
        <v>282</v>
      </c>
      <c r="E70" s="5">
        <v>206</v>
      </c>
      <c r="F70" s="5">
        <v>8759</v>
      </c>
      <c r="G70" s="5">
        <v>109</v>
      </c>
      <c r="H70" s="5">
        <v>8650</v>
      </c>
      <c r="I70" s="5">
        <v>2791</v>
      </c>
      <c r="J70" s="5">
        <v>4382</v>
      </c>
      <c r="K70" s="5">
        <v>539</v>
      </c>
      <c r="L70" s="5">
        <v>861</v>
      </c>
      <c r="M70" s="5">
        <v>63</v>
      </c>
      <c r="N70" s="5">
        <v>14</v>
      </c>
    </row>
    <row r="71" spans="1:14">
      <c r="A71" s="5">
        <v>1391</v>
      </c>
      <c r="B71" s="5">
        <v>2</v>
      </c>
      <c r="C71" s="5" t="s">
        <v>283</v>
      </c>
      <c r="D71" s="5" t="s">
        <v>284</v>
      </c>
      <c r="E71" s="5">
        <v>507</v>
      </c>
      <c r="F71" s="5">
        <v>14695</v>
      </c>
      <c r="G71" s="5">
        <v>91</v>
      </c>
      <c r="H71" s="5">
        <v>14603</v>
      </c>
      <c r="I71" s="5">
        <v>5583</v>
      </c>
      <c r="J71" s="5">
        <v>6541</v>
      </c>
      <c r="K71" s="5">
        <v>922</v>
      </c>
      <c r="L71" s="5">
        <v>1406</v>
      </c>
      <c r="M71" s="5">
        <v>141</v>
      </c>
      <c r="N71" s="5">
        <v>9</v>
      </c>
    </row>
    <row r="72" spans="1:14">
      <c r="A72" s="5">
        <v>1391</v>
      </c>
      <c r="B72" s="5">
        <v>7</v>
      </c>
      <c r="C72" s="5" t="s">
        <v>285</v>
      </c>
      <c r="D72" s="5" t="s">
        <v>286</v>
      </c>
      <c r="E72" s="5">
        <v>507</v>
      </c>
      <c r="F72" s="5">
        <v>14695</v>
      </c>
      <c r="G72" s="5">
        <v>91</v>
      </c>
      <c r="H72" s="5">
        <v>14603</v>
      </c>
      <c r="I72" s="5">
        <v>5583</v>
      </c>
      <c r="J72" s="5">
        <v>6541</v>
      </c>
      <c r="K72" s="5">
        <v>922</v>
      </c>
      <c r="L72" s="5">
        <v>1406</v>
      </c>
      <c r="M72" s="5">
        <v>141</v>
      </c>
      <c r="N72" s="5">
        <v>9</v>
      </c>
    </row>
    <row r="73" spans="1:14">
      <c r="A73" s="5">
        <v>1391</v>
      </c>
      <c r="B73" s="5">
        <v>4</v>
      </c>
      <c r="C73" s="5" t="s">
        <v>287</v>
      </c>
      <c r="D73" s="5" t="s">
        <v>288</v>
      </c>
      <c r="E73" s="5">
        <v>394</v>
      </c>
      <c r="F73" s="5">
        <v>12000</v>
      </c>
      <c r="G73" s="5">
        <v>85</v>
      </c>
      <c r="H73" s="5">
        <v>11915</v>
      </c>
      <c r="I73" s="5">
        <v>4586</v>
      </c>
      <c r="J73" s="5">
        <v>5359</v>
      </c>
      <c r="K73" s="5">
        <v>761</v>
      </c>
      <c r="L73" s="5">
        <v>1113</v>
      </c>
      <c r="M73" s="5">
        <v>90</v>
      </c>
      <c r="N73" s="5">
        <v>6</v>
      </c>
    </row>
    <row r="74" spans="1:14">
      <c r="A74" s="5">
        <v>1391</v>
      </c>
      <c r="B74" s="5">
        <v>9</v>
      </c>
      <c r="C74" s="5" t="s">
        <v>289</v>
      </c>
      <c r="D74" s="5" t="s">
        <v>290</v>
      </c>
      <c r="E74" s="5">
        <v>113</v>
      </c>
      <c r="F74" s="5">
        <v>2695</v>
      </c>
      <c r="G74" s="5">
        <v>7</v>
      </c>
      <c r="H74" s="5">
        <v>2688</v>
      </c>
      <c r="I74" s="5">
        <v>997</v>
      </c>
      <c r="J74" s="5">
        <v>1182</v>
      </c>
      <c r="K74" s="5">
        <v>161</v>
      </c>
      <c r="L74" s="5">
        <v>294</v>
      </c>
      <c r="M74" s="5">
        <v>51</v>
      </c>
      <c r="N74" s="5">
        <v>3</v>
      </c>
    </row>
    <row r="75" spans="1:14">
      <c r="A75" s="5">
        <v>1391</v>
      </c>
      <c r="B75" s="5">
        <v>2</v>
      </c>
      <c r="C75" s="5" t="s">
        <v>291</v>
      </c>
      <c r="D75" s="5" t="s">
        <v>292</v>
      </c>
      <c r="E75" s="5">
        <v>254</v>
      </c>
      <c r="F75" s="5">
        <v>26621</v>
      </c>
      <c r="G75" s="5">
        <v>103</v>
      </c>
      <c r="H75" s="5">
        <v>26519</v>
      </c>
      <c r="I75" s="5">
        <v>6892</v>
      </c>
      <c r="J75" s="5">
        <v>10610</v>
      </c>
      <c r="K75" s="5">
        <v>3644</v>
      </c>
      <c r="L75" s="5">
        <v>4593</v>
      </c>
      <c r="M75" s="5">
        <v>760</v>
      </c>
      <c r="N75" s="5">
        <v>22</v>
      </c>
    </row>
    <row r="76" spans="1:14">
      <c r="A76" s="5">
        <v>1391</v>
      </c>
      <c r="B76" s="5">
        <v>3</v>
      </c>
      <c r="C76" s="5" t="s">
        <v>293</v>
      </c>
      <c r="D76" s="5" t="s">
        <v>294</v>
      </c>
      <c r="E76" s="5">
        <v>23</v>
      </c>
      <c r="F76" s="5">
        <v>1266</v>
      </c>
      <c r="G76" s="5">
        <v>16</v>
      </c>
      <c r="H76" s="5">
        <v>1250</v>
      </c>
      <c r="I76" s="5">
        <v>364</v>
      </c>
      <c r="J76" s="5">
        <v>637</v>
      </c>
      <c r="K76" s="5">
        <v>117</v>
      </c>
      <c r="L76" s="5">
        <v>132</v>
      </c>
      <c r="M76" s="5">
        <v>0</v>
      </c>
      <c r="N76" s="5">
        <v>1</v>
      </c>
    </row>
    <row r="77" spans="1:14">
      <c r="A77" s="5">
        <v>1391</v>
      </c>
      <c r="B77" s="5">
        <v>4</v>
      </c>
      <c r="C77" s="5" t="s">
        <v>295</v>
      </c>
      <c r="D77" s="5" t="s">
        <v>296</v>
      </c>
      <c r="E77" s="5">
        <v>23</v>
      </c>
      <c r="F77" s="5">
        <v>1266</v>
      </c>
      <c r="G77" s="5">
        <v>16</v>
      </c>
      <c r="H77" s="5">
        <v>1250</v>
      </c>
      <c r="I77" s="5">
        <v>364</v>
      </c>
      <c r="J77" s="5">
        <v>637</v>
      </c>
      <c r="K77" s="5">
        <v>117</v>
      </c>
      <c r="L77" s="5">
        <v>132</v>
      </c>
      <c r="M77" s="5">
        <v>0</v>
      </c>
      <c r="N77" s="5">
        <v>1</v>
      </c>
    </row>
    <row r="78" spans="1:14">
      <c r="A78" s="5">
        <v>1391</v>
      </c>
      <c r="B78" s="5">
        <v>3</v>
      </c>
      <c r="C78" s="5" t="s">
        <v>297</v>
      </c>
      <c r="D78" s="5" t="s">
        <v>298</v>
      </c>
      <c r="E78" s="5">
        <v>231</v>
      </c>
      <c r="F78" s="5">
        <v>25355</v>
      </c>
      <c r="G78" s="5">
        <v>87</v>
      </c>
      <c r="H78" s="5">
        <v>25269</v>
      </c>
      <c r="I78" s="5">
        <v>6528</v>
      </c>
      <c r="J78" s="5">
        <v>9973</v>
      </c>
      <c r="K78" s="5">
        <v>3527</v>
      </c>
      <c r="L78" s="5">
        <v>4461</v>
      </c>
      <c r="M78" s="5">
        <v>760</v>
      </c>
      <c r="N78" s="5">
        <v>21</v>
      </c>
    </row>
    <row r="79" spans="1:14">
      <c r="A79" s="5">
        <v>1391</v>
      </c>
      <c r="B79" s="5">
        <v>4</v>
      </c>
      <c r="C79" s="5" t="s">
        <v>299</v>
      </c>
      <c r="D79" s="5" t="s">
        <v>298</v>
      </c>
      <c r="E79" s="5">
        <v>231</v>
      </c>
      <c r="F79" s="5">
        <v>25355</v>
      </c>
      <c r="G79" s="5">
        <v>87</v>
      </c>
      <c r="H79" s="5">
        <v>25269</v>
      </c>
      <c r="I79" s="5">
        <v>6528</v>
      </c>
      <c r="J79" s="5">
        <v>9973</v>
      </c>
      <c r="K79" s="5">
        <v>3527</v>
      </c>
      <c r="L79" s="5">
        <v>4461</v>
      </c>
      <c r="M79" s="5">
        <v>760</v>
      </c>
      <c r="N79" s="5">
        <v>21</v>
      </c>
    </row>
    <row r="80" spans="1:14">
      <c r="A80" s="5">
        <v>1391</v>
      </c>
      <c r="B80" s="5">
        <v>2</v>
      </c>
      <c r="C80" s="5" t="s">
        <v>300</v>
      </c>
      <c r="D80" s="5" t="s">
        <v>301</v>
      </c>
      <c r="E80" s="5">
        <v>1635</v>
      </c>
      <c r="F80" s="5">
        <v>115965</v>
      </c>
      <c r="G80" s="5">
        <v>1087</v>
      </c>
      <c r="H80" s="5">
        <v>114879</v>
      </c>
      <c r="I80" s="5">
        <v>28424</v>
      </c>
      <c r="J80" s="5">
        <v>43824</v>
      </c>
      <c r="K80" s="5">
        <v>15254</v>
      </c>
      <c r="L80" s="5">
        <v>24471</v>
      </c>
      <c r="M80" s="5">
        <v>2653</v>
      </c>
      <c r="N80" s="5">
        <v>253</v>
      </c>
    </row>
    <row r="81" spans="1:14">
      <c r="A81" s="5">
        <v>1391</v>
      </c>
      <c r="B81" s="5">
        <v>3</v>
      </c>
      <c r="C81" s="5" t="s">
        <v>302</v>
      </c>
      <c r="D81" s="5" t="s">
        <v>303</v>
      </c>
      <c r="E81" s="5">
        <v>862</v>
      </c>
      <c r="F81" s="5">
        <v>69474</v>
      </c>
      <c r="G81" s="5">
        <v>589</v>
      </c>
      <c r="H81" s="5">
        <v>68885</v>
      </c>
      <c r="I81" s="5">
        <v>16279</v>
      </c>
      <c r="J81" s="5">
        <v>24805</v>
      </c>
      <c r="K81" s="5">
        <v>9959</v>
      </c>
      <c r="L81" s="5">
        <v>16057</v>
      </c>
      <c r="M81" s="5">
        <v>1700</v>
      </c>
      <c r="N81" s="5">
        <v>85</v>
      </c>
    </row>
    <row r="82" spans="1:14">
      <c r="A82" s="5">
        <v>1391</v>
      </c>
      <c r="B82" s="5">
        <v>4</v>
      </c>
      <c r="C82" s="5" t="s">
        <v>304</v>
      </c>
      <c r="D82" s="5" t="s">
        <v>305</v>
      </c>
      <c r="E82" s="5">
        <v>462</v>
      </c>
      <c r="F82" s="5">
        <v>23606</v>
      </c>
      <c r="G82" s="5">
        <v>103</v>
      </c>
      <c r="H82" s="5">
        <v>23503</v>
      </c>
      <c r="I82" s="5">
        <v>6329</v>
      </c>
      <c r="J82" s="5">
        <v>9230</v>
      </c>
      <c r="K82" s="5">
        <v>2948</v>
      </c>
      <c r="L82" s="5">
        <v>4489</v>
      </c>
      <c r="M82" s="5">
        <v>484</v>
      </c>
      <c r="N82" s="5">
        <v>22</v>
      </c>
    </row>
    <row r="83" spans="1:14">
      <c r="A83" s="5">
        <v>1391</v>
      </c>
      <c r="B83" s="5">
        <v>4</v>
      </c>
      <c r="C83" s="5" t="s">
        <v>306</v>
      </c>
      <c r="D83" s="5" t="s">
        <v>307</v>
      </c>
      <c r="E83" s="5">
        <v>211</v>
      </c>
      <c r="F83" s="5">
        <v>12377</v>
      </c>
      <c r="G83" s="5">
        <v>181</v>
      </c>
      <c r="H83" s="5">
        <v>12196</v>
      </c>
      <c r="I83" s="5">
        <v>2934</v>
      </c>
      <c r="J83" s="5">
        <v>4638</v>
      </c>
      <c r="K83" s="5">
        <v>1434</v>
      </c>
      <c r="L83" s="5">
        <v>3049</v>
      </c>
      <c r="M83" s="5">
        <v>137</v>
      </c>
      <c r="N83" s="5">
        <v>4</v>
      </c>
    </row>
    <row r="84" spans="1:14">
      <c r="A84" s="5">
        <v>1391</v>
      </c>
      <c r="B84" s="5">
        <v>4</v>
      </c>
      <c r="C84" s="5" t="s">
        <v>308</v>
      </c>
      <c r="D84" s="5" t="s">
        <v>309</v>
      </c>
      <c r="E84" s="5">
        <v>189</v>
      </c>
      <c r="F84" s="5">
        <v>33491</v>
      </c>
      <c r="G84" s="5">
        <v>305</v>
      </c>
      <c r="H84" s="5">
        <v>33186</v>
      </c>
      <c r="I84" s="5">
        <v>7016</v>
      </c>
      <c r="J84" s="5">
        <v>10937</v>
      </c>
      <c r="K84" s="5">
        <v>5577</v>
      </c>
      <c r="L84" s="5">
        <v>8519</v>
      </c>
      <c r="M84" s="5">
        <v>1079</v>
      </c>
      <c r="N84" s="5">
        <v>59</v>
      </c>
    </row>
    <row r="85" spans="1:14">
      <c r="A85" s="5">
        <v>1391</v>
      </c>
      <c r="B85" s="5">
        <v>3</v>
      </c>
      <c r="C85" s="5" t="s">
        <v>310</v>
      </c>
      <c r="D85" s="5" t="s">
        <v>311</v>
      </c>
      <c r="E85" s="5">
        <v>710</v>
      </c>
      <c r="F85" s="5">
        <v>40036</v>
      </c>
      <c r="G85" s="5">
        <v>450</v>
      </c>
      <c r="H85" s="5">
        <v>39586</v>
      </c>
      <c r="I85" s="5">
        <v>10746</v>
      </c>
      <c r="J85" s="5">
        <v>16184</v>
      </c>
      <c r="K85" s="5">
        <v>4127</v>
      </c>
      <c r="L85" s="5">
        <v>7509</v>
      </c>
      <c r="M85" s="5">
        <v>864</v>
      </c>
      <c r="N85" s="5">
        <v>155</v>
      </c>
    </row>
    <row r="86" spans="1:14">
      <c r="A86" s="5">
        <v>1391</v>
      </c>
      <c r="B86" s="5">
        <v>4</v>
      </c>
      <c r="C86" s="5" t="s">
        <v>312</v>
      </c>
      <c r="D86" s="5" t="s">
        <v>313</v>
      </c>
      <c r="E86" s="5">
        <v>48</v>
      </c>
      <c r="F86" s="5">
        <v>2632</v>
      </c>
      <c r="G86" s="5">
        <v>44</v>
      </c>
      <c r="H86" s="5">
        <v>2588</v>
      </c>
      <c r="I86" s="5">
        <v>794</v>
      </c>
      <c r="J86" s="5">
        <v>922</v>
      </c>
      <c r="K86" s="5">
        <v>260</v>
      </c>
      <c r="L86" s="5">
        <v>537</v>
      </c>
      <c r="M86" s="5">
        <v>66</v>
      </c>
      <c r="N86" s="5">
        <v>10</v>
      </c>
    </row>
    <row r="87" spans="1:14">
      <c r="A87" s="5">
        <v>1391</v>
      </c>
      <c r="B87" s="5">
        <v>4</v>
      </c>
      <c r="C87" s="5" t="s">
        <v>314</v>
      </c>
      <c r="D87" s="5" t="s">
        <v>315</v>
      </c>
      <c r="E87" s="5">
        <v>333</v>
      </c>
      <c r="F87" s="5">
        <v>11373</v>
      </c>
      <c r="G87" s="5">
        <v>177</v>
      </c>
      <c r="H87" s="5">
        <v>11196</v>
      </c>
      <c r="I87" s="5">
        <v>3381</v>
      </c>
      <c r="J87" s="5">
        <v>4388</v>
      </c>
      <c r="K87" s="5">
        <v>1046</v>
      </c>
      <c r="L87" s="5">
        <v>2159</v>
      </c>
      <c r="M87" s="5">
        <v>203</v>
      </c>
      <c r="N87" s="5">
        <v>18</v>
      </c>
    </row>
    <row r="88" spans="1:14">
      <c r="A88" s="5">
        <v>1391</v>
      </c>
      <c r="B88" s="5">
        <v>4</v>
      </c>
      <c r="C88" s="5" t="s">
        <v>316</v>
      </c>
      <c r="D88" s="5" t="s">
        <v>317</v>
      </c>
      <c r="E88" s="5">
        <v>212</v>
      </c>
      <c r="F88" s="5">
        <v>19176</v>
      </c>
      <c r="G88" s="5">
        <v>156</v>
      </c>
      <c r="H88" s="5">
        <v>19020</v>
      </c>
      <c r="I88" s="5">
        <v>5091</v>
      </c>
      <c r="J88" s="5">
        <v>8256</v>
      </c>
      <c r="K88" s="5">
        <v>1785</v>
      </c>
      <c r="L88" s="5">
        <v>3392</v>
      </c>
      <c r="M88" s="5">
        <v>398</v>
      </c>
      <c r="N88" s="5">
        <v>99</v>
      </c>
    </row>
    <row r="89" spans="1:14">
      <c r="A89" s="5">
        <v>1391</v>
      </c>
      <c r="B89" s="5">
        <v>4</v>
      </c>
      <c r="C89" s="5" t="s">
        <v>318</v>
      </c>
      <c r="D89" s="5" t="s">
        <v>319</v>
      </c>
      <c r="E89" s="5">
        <v>119</v>
      </c>
      <c r="F89" s="5">
        <v>6855</v>
      </c>
      <c r="G89" s="5">
        <v>72</v>
      </c>
      <c r="H89" s="5">
        <v>6782</v>
      </c>
      <c r="I89" s="5">
        <v>1481</v>
      </c>
      <c r="J89" s="5">
        <v>2618</v>
      </c>
      <c r="K89" s="5">
        <v>1036</v>
      </c>
      <c r="L89" s="5">
        <v>1421</v>
      </c>
      <c r="M89" s="5">
        <v>197</v>
      </c>
      <c r="N89" s="5">
        <v>29</v>
      </c>
    </row>
    <row r="90" spans="1:14">
      <c r="A90" s="5">
        <v>1391</v>
      </c>
      <c r="B90" s="5">
        <v>3</v>
      </c>
      <c r="C90" s="5" t="s">
        <v>320</v>
      </c>
      <c r="D90" s="5" t="s">
        <v>321</v>
      </c>
      <c r="E90" s="5">
        <v>63</v>
      </c>
      <c r="F90" s="5">
        <v>6456</v>
      </c>
      <c r="G90" s="5">
        <v>48</v>
      </c>
      <c r="H90" s="5">
        <v>6408</v>
      </c>
      <c r="I90" s="5">
        <v>1399</v>
      </c>
      <c r="J90" s="5">
        <v>2835</v>
      </c>
      <c r="K90" s="5">
        <v>1169</v>
      </c>
      <c r="L90" s="5">
        <v>905</v>
      </c>
      <c r="M90" s="5">
        <v>88</v>
      </c>
      <c r="N90" s="5">
        <v>12</v>
      </c>
    </row>
    <row r="91" spans="1:14">
      <c r="A91" s="5">
        <v>1391</v>
      </c>
      <c r="B91" s="5">
        <v>4</v>
      </c>
      <c r="C91" s="5" t="s">
        <v>322</v>
      </c>
      <c r="D91" s="5" t="s">
        <v>321</v>
      </c>
      <c r="E91" s="5">
        <v>63</v>
      </c>
      <c r="F91" s="5">
        <v>6456</v>
      </c>
      <c r="G91" s="5">
        <v>48</v>
      </c>
      <c r="H91" s="5">
        <v>6408</v>
      </c>
      <c r="I91" s="5">
        <v>1399</v>
      </c>
      <c r="J91" s="5">
        <v>2835</v>
      </c>
      <c r="K91" s="5">
        <v>1169</v>
      </c>
      <c r="L91" s="5">
        <v>905</v>
      </c>
      <c r="M91" s="5">
        <v>88</v>
      </c>
      <c r="N91" s="5">
        <v>12</v>
      </c>
    </row>
    <row r="92" spans="1:14">
      <c r="A92" s="5">
        <v>1391</v>
      </c>
      <c r="B92" s="5">
        <v>2</v>
      </c>
      <c r="C92" s="5" t="s">
        <v>323</v>
      </c>
      <c r="D92" s="5" t="s">
        <v>324</v>
      </c>
      <c r="E92" s="5">
        <v>239</v>
      </c>
      <c r="F92" s="5">
        <v>27041</v>
      </c>
      <c r="G92" s="5">
        <v>316</v>
      </c>
      <c r="H92" s="5">
        <v>26725</v>
      </c>
      <c r="I92" s="5">
        <v>6221</v>
      </c>
      <c r="J92" s="5">
        <v>11042</v>
      </c>
      <c r="K92" s="5">
        <v>2680</v>
      </c>
      <c r="L92" s="5">
        <v>4731</v>
      </c>
      <c r="M92" s="5">
        <v>1207</v>
      </c>
      <c r="N92" s="5">
        <v>844</v>
      </c>
    </row>
    <row r="93" spans="1:14">
      <c r="A93" s="5">
        <v>1391</v>
      </c>
      <c r="B93" s="5">
        <v>3</v>
      </c>
      <c r="C93" s="5" t="s">
        <v>325</v>
      </c>
      <c r="D93" s="5" t="s">
        <v>324</v>
      </c>
      <c r="E93" s="5">
        <v>239</v>
      </c>
      <c r="F93" s="5">
        <v>27041</v>
      </c>
      <c r="G93" s="5">
        <v>316</v>
      </c>
      <c r="H93" s="5">
        <v>26725</v>
      </c>
      <c r="I93" s="5">
        <v>6221</v>
      </c>
      <c r="J93" s="5">
        <v>11042</v>
      </c>
      <c r="K93" s="5">
        <v>2680</v>
      </c>
      <c r="L93" s="5">
        <v>4731</v>
      </c>
      <c r="M93" s="5">
        <v>1207</v>
      </c>
      <c r="N93" s="5">
        <v>844</v>
      </c>
    </row>
    <row r="94" spans="1:14">
      <c r="A94" s="5">
        <v>1391</v>
      </c>
      <c r="B94" s="5">
        <v>4</v>
      </c>
      <c r="C94" s="5" t="s">
        <v>326</v>
      </c>
      <c r="D94" s="5" t="s">
        <v>324</v>
      </c>
      <c r="E94" s="5">
        <v>239</v>
      </c>
      <c r="F94" s="5">
        <v>27041</v>
      </c>
      <c r="G94" s="5">
        <v>316</v>
      </c>
      <c r="H94" s="5">
        <v>26725</v>
      </c>
      <c r="I94" s="5">
        <v>6221</v>
      </c>
      <c r="J94" s="5">
        <v>11042</v>
      </c>
      <c r="K94" s="5">
        <v>2680</v>
      </c>
      <c r="L94" s="5">
        <v>4731</v>
      </c>
      <c r="M94" s="5">
        <v>1207</v>
      </c>
      <c r="N94" s="5">
        <v>844</v>
      </c>
    </row>
    <row r="95" spans="1:14">
      <c r="A95" s="5">
        <v>1391</v>
      </c>
      <c r="B95" s="5">
        <v>2</v>
      </c>
      <c r="C95" s="5" t="s">
        <v>327</v>
      </c>
      <c r="D95" s="5" t="s">
        <v>328</v>
      </c>
      <c r="E95" s="5">
        <v>2041</v>
      </c>
      <c r="F95" s="5">
        <v>93357</v>
      </c>
      <c r="G95" s="5">
        <v>915</v>
      </c>
      <c r="H95" s="5">
        <v>92442</v>
      </c>
      <c r="I95" s="5">
        <v>29188</v>
      </c>
      <c r="J95" s="5">
        <v>44523</v>
      </c>
      <c r="K95" s="5">
        <v>7083</v>
      </c>
      <c r="L95" s="5">
        <v>10650</v>
      </c>
      <c r="M95" s="5">
        <v>916</v>
      </c>
      <c r="N95" s="5">
        <v>82</v>
      </c>
    </row>
    <row r="96" spans="1:14">
      <c r="A96" s="5">
        <v>1391</v>
      </c>
      <c r="B96" s="5">
        <v>3</v>
      </c>
      <c r="C96" s="5" t="s">
        <v>329</v>
      </c>
      <c r="D96" s="5" t="s">
        <v>330</v>
      </c>
      <c r="E96" s="5">
        <v>203</v>
      </c>
      <c r="F96" s="5">
        <v>22227</v>
      </c>
      <c r="G96" s="5">
        <v>86</v>
      </c>
      <c r="H96" s="5">
        <v>22141</v>
      </c>
      <c r="I96" s="5">
        <v>6677</v>
      </c>
      <c r="J96" s="5">
        <v>10966</v>
      </c>
      <c r="K96" s="5">
        <v>1756</v>
      </c>
      <c r="L96" s="5">
        <v>2516</v>
      </c>
      <c r="M96" s="5">
        <v>209</v>
      </c>
      <c r="N96" s="5">
        <v>18</v>
      </c>
    </row>
    <row r="97" spans="1:14">
      <c r="A97" s="5">
        <v>1391</v>
      </c>
      <c r="B97" s="5">
        <v>4</v>
      </c>
      <c r="C97" s="5" t="s">
        <v>331</v>
      </c>
      <c r="D97" s="5" t="s">
        <v>332</v>
      </c>
      <c r="E97" s="5">
        <v>62</v>
      </c>
      <c r="F97" s="5">
        <v>14054</v>
      </c>
      <c r="G97" s="5">
        <v>45</v>
      </c>
      <c r="H97" s="5">
        <v>14009</v>
      </c>
      <c r="I97" s="5">
        <v>4424</v>
      </c>
      <c r="J97" s="5">
        <v>7017</v>
      </c>
      <c r="K97" s="5">
        <v>1143</v>
      </c>
      <c r="L97" s="5">
        <v>1308</v>
      </c>
      <c r="M97" s="5">
        <v>103</v>
      </c>
      <c r="N97" s="5">
        <v>14</v>
      </c>
    </row>
    <row r="98" spans="1:14">
      <c r="A98" s="5">
        <v>1391</v>
      </c>
      <c r="B98" s="5">
        <v>4</v>
      </c>
      <c r="C98" s="5" t="s">
        <v>333</v>
      </c>
      <c r="D98" s="5" t="s">
        <v>334</v>
      </c>
      <c r="E98" s="5">
        <v>141</v>
      </c>
      <c r="F98" s="5">
        <v>8174</v>
      </c>
      <c r="G98" s="5">
        <v>41</v>
      </c>
      <c r="H98" s="5">
        <v>8133</v>
      </c>
      <c r="I98" s="5">
        <v>2253</v>
      </c>
      <c r="J98" s="5">
        <v>3949</v>
      </c>
      <c r="K98" s="5">
        <v>613</v>
      </c>
      <c r="L98" s="5">
        <v>1208</v>
      </c>
      <c r="M98" s="5">
        <v>106</v>
      </c>
      <c r="N98" s="5">
        <v>4</v>
      </c>
    </row>
    <row r="99" spans="1:14">
      <c r="A99" s="5">
        <v>1391</v>
      </c>
      <c r="B99" s="5">
        <v>3</v>
      </c>
      <c r="C99" s="5" t="s">
        <v>335</v>
      </c>
      <c r="D99" s="5" t="s">
        <v>336</v>
      </c>
      <c r="E99" s="5">
        <v>1838</v>
      </c>
      <c r="F99" s="5">
        <v>71130</v>
      </c>
      <c r="G99" s="5">
        <v>829</v>
      </c>
      <c r="H99" s="5">
        <v>70300</v>
      </c>
      <c r="I99" s="5">
        <v>22511</v>
      </c>
      <c r="J99" s="5">
        <v>33557</v>
      </c>
      <c r="K99" s="5">
        <v>5327</v>
      </c>
      <c r="L99" s="5">
        <v>8134</v>
      </c>
      <c r="M99" s="5">
        <v>707</v>
      </c>
      <c r="N99" s="5">
        <v>64</v>
      </c>
    </row>
    <row r="100" spans="1:14">
      <c r="A100" s="5">
        <v>1391</v>
      </c>
      <c r="B100" s="5">
        <v>4</v>
      </c>
      <c r="C100" s="5" t="s">
        <v>337</v>
      </c>
      <c r="D100" s="5" t="s">
        <v>336</v>
      </c>
      <c r="E100" s="5">
        <v>1838</v>
      </c>
      <c r="F100" s="5">
        <v>71130</v>
      </c>
      <c r="G100" s="5">
        <v>829</v>
      </c>
      <c r="H100" s="5">
        <v>70300</v>
      </c>
      <c r="I100" s="5">
        <v>22511</v>
      </c>
      <c r="J100" s="5">
        <v>33557</v>
      </c>
      <c r="K100" s="5">
        <v>5327</v>
      </c>
      <c r="L100" s="5">
        <v>8134</v>
      </c>
      <c r="M100" s="5">
        <v>707</v>
      </c>
      <c r="N100" s="5">
        <v>64</v>
      </c>
    </row>
    <row r="101" spans="1:14">
      <c r="A101" s="5">
        <v>1391</v>
      </c>
      <c r="B101" s="5">
        <v>2</v>
      </c>
      <c r="C101" s="5" t="s">
        <v>338</v>
      </c>
      <c r="D101" s="5" t="s">
        <v>339</v>
      </c>
      <c r="E101" s="5">
        <v>5891</v>
      </c>
      <c r="F101" s="5">
        <v>245247</v>
      </c>
      <c r="G101" s="5">
        <v>14444</v>
      </c>
      <c r="H101" s="5">
        <v>230803</v>
      </c>
      <c r="I101" s="5">
        <v>108546</v>
      </c>
      <c r="J101" s="5">
        <v>83748</v>
      </c>
      <c r="K101" s="5">
        <v>16583</v>
      </c>
      <c r="L101" s="5">
        <v>20343</v>
      </c>
      <c r="M101" s="5">
        <v>1485</v>
      </c>
      <c r="N101" s="5">
        <v>98</v>
      </c>
    </row>
    <row r="102" spans="1:14">
      <c r="A102" s="5">
        <v>1391</v>
      </c>
      <c r="B102" s="5">
        <v>3</v>
      </c>
      <c r="C102" s="5" t="s">
        <v>340</v>
      </c>
      <c r="D102" s="5" t="s">
        <v>341</v>
      </c>
      <c r="E102" s="5">
        <v>334</v>
      </c>
      <c r="F102" s="5">
        <v>22080</v>
      </c>
      <c r="G102" s="5">
        <v>503</v>
      </c>
      <c r="H102" s="5">
        <v>21578</v>
      </c>
      <c r="I102" s="5">
        <v>9325</v>
      </c>
      <c r="J102" s="5">
        <v>8762</v>
      </c>
      <c r="K102" s="5">
        <v>1507</v>
      </c>
      <c r="L102" s="5">
        <v>1857</v>
      </c>
      <c r="M102" s="5">
        <v>120</v>
      </c>
      <c r="N102" s="5">
        <v>7</v>
      </c>
    </row>
    <row r="103" spans="1:14">
      <c r="A103" s="5">
        <v>1391</v>
      </c>
      <c r="B103" s="5">
        <v>4</v>
      </c>
      <c r="C103" s="5" t="s">
        <v>342</v>
      </c>
      <c r="D103" s="5" t="s">
        <v>341</v>
      </c>
      <c r="E103" s="5">
        <v>334</v>
      </c>
      <c r="F103" s="5">
        <v>22080</v>
      </c>
      <c r="G103" s="5">
        <v>503</v>
      </c>
      <c r="H103" s="5">
        <v>21578</v>
      </c>
      <c r="I103" s="5">
        <v>9325</v>
      </c>
      <c r="J103" s="5">
        <v>8762</v>
      </c>
      <c r="K103" s="5">
        <v>1507</v>
      </c>
      <c r="L103" s="5">
        <v>1857</v>
      </c>
      <c r="M103" s="5">
        <v>120</v>
      </c>
      <c r="N103" s="5">
        <v>7</v>
      </c>
    </row>
    <row r="104" spans="1:14">
      <c r="A104" s="5">
        <v>1391</v>
      </c>
      <c r="B104" s="5">
        <v>3</v>
      </c>
      <c r="C104" s="5" t="s">
        <v>343</v>
      </c>
      <c r="D104" s="5" t="s">
        <v>344</v>
      </c>
      <c r="E104" s="5">
        <v>5557</v>
      </c>
      <c r="F104" s="5">
        <v>223167</v>
      </c>
      <c r="G104" s="5">
        <v>13941</v>
      </c>
      <c r="H104" s="5">
        <v>209225</v>
      </c>
      <c r="I104" s="5">
        <v>99221</v>
      </c>
      <c r="J104" s="5">
        <v>74986</v>
      </c>
      <c r="K104" s="5">
        <v>15076</v>
      </c>
      <c r="L104" s="5">
        <v>18486</v>
      </c>
      <c r="M104" s="5">
        <v>1365</v>
      </c>
      <c r="N104" s="5">
        <v>91</v>
      </c>
    </row>
    <row r="105" spans="1:14">
      <c r="A105" s="5">
        <v>1391</v>
      </c>
      <c r="B105" s="5">
        <v>4</v>
      </c>
      <c r="C105" s="5" t="s">
        <v>345</v>
      </c>
      <c r="D105" s="5" t="s">
        <v>346</v>
      </c>
      <c r="E105" s="5">
        <v>143</v>
      </c>
      <c r="F105" s="5">
        <v>4737</v>
      </c>
      <c r="G105" s="5">
        <v>126</v>
      </c>
      <c r="H105" s="5">
        <v>4611</v>
      </c>
      <c r="I105" s="5">
        <v>2080</v>
      </c>
      <c r="J105" s="5">
        <v>1731</v>
      </c>
      <c r="K105" s="5">
        <v>349</v>
      </c>
      <c r="L105" s="5">
        <v>413</v>
      </c>
      <c r="M105" s="5">
        <v>38</v>
      </c>
      <c r="N105" s="5">
        <v>2</v>
      </c>
    </row>
    <row r="106" spans="1:14">
      <c r="A106" s="5">
        <v>1391</v>
      </c>
      <c r="B106" s="5">
        <v>4</v>
      </c>
      <c r="C106" s="5" t="s">
        <v>347</v>
      </c>
      <c r="D106" s="5" t="s">
        <v>348</v>
      </c>
      <c r="E106" s="5">
        <v>2105</v>
      </c>
      <c r="F106" s="5">
        <v>95021</v>
      </c>
      <c r="G106" s="5">
        <v>8811</v>
      </c>
      <c r="H106" s="5">
        <v>86210</v>
      </c>
      <c r="I106" s="5">
        <v>45024</v>
      </c>
      <c r="J106" s="5">
        <v>29694</v>
      </c>
      <c r="K106" s="5">
        <v>5373</v>
      </c>
      <c r="L106" s="5">
        <v>5803</v>
      </c>
      <c r="M106" s="5">
        <v>293</v>
      </c>
      <c r="N106" s="5">
        <v>22</v>
      </c>
    </row>
    <row r="107" spans="1:14">
      <c r="A107" s="5">
        <v>1391</v>
      </c>
      <c r="B107" s="5">
        <v>4</v>
      </c>
      <c r="C107" s="5" t="s">
        <v>349</v>
      </c>
      <c r="D107" s="5" t="s">
        <v>350</v>
      </c>
      <c r="E107" s="5">
        <v>76</v>
      </c>
      <c r="F107" s="5">
        <v>7883</v>
      </c>
      <c r="G107" s="5">
        <v>48</v>
      </c>
      <c r="H107" s="5">
        <v>7835</v>
      </c>
      <c r="I107" s="5">
        <v>2255</v>
      </c>
      <c r="J107" s="5">
        <v>4050</v>
      </c>
      <c r="K107" s="5">
        <v>681</v>
      </c>
      <c r="L107" s="5">
        <v>720</v>
      </c>
      <c r="M107" s="5">
        <v>128</v>
      </c>
      <c r="N107" s="5">
        <v>1</v>
      </c>
    </row>
    <row r="108" spans="1:14">
      <c r="A108" s="5">
        <v>1391</v>
      </c>
      <c r="B108" s="5">
        <v>4</v>
      </c>
      <c r="C108" s="5" t="s">
        <v>351</v>
      </c>
      <c r="D108" s="5" t="s">
        <v>352</v>
      </c>
      <c r="E108" s="5">
        <v>273</v>
      </c>
      <c r="F108" s="5">
        <v>36602</v>
      </c>
      <c r="G108" s="5">
        <v>880</v>
      </c>
      <c r="H108" s="5">
        <v>35721</v>
      </c>
      <c r="I108" s="5">
        <v>13024</v>
      </c>
      <c r="J108" s="5">
        <v>12390</v>
      </c>
      <c r="K108" s="5">
        <v>4418</v>
      </c>
      <c r="L108" s="5">
        <v>5381</v>
      </c>
      <c r="M108" s="5">
        <v>488</v>
      </c>
      <c r="N108" s="5">
        <v>20</v>
      </c>
    </row>
    <row r="109" spans="1:14">
      <c r="A109" s="5">
        <v>1391</v>
      </c>
      <c r="B109" s="5">
        <v>4</v>
      </c>
      <c r="C109" s="5" t="s">
        <v>353</v>
      </c>
      <c r="D109" s="5" t="s">
        <v>354</v>
      </c>
      <c r="E109" s="5">
        <v>1135</v>
      </c>
      <c r="F109" s="5">
        <v>37111</v>
      </c>
      <c r="G109" s="5">
        <v>1626</v>
      </c>
      <c r="H109" s="5">
        <v>35484</v>
      </c>
      <c r="I109" s="5">
        <v>16309</v>
      </c>
      <c r="J109" s="5">
        <v>13399</v>
      </c>
      <c r="K109" s="5">
        <v>2242</v>
      </c>
      <c r="L109" s="5">
        <v>3262</v>
      </c>
      <c r="M109" s="5">
        <v>247</v>
      </c>
      <c r="N109" s="5">
        <v>26</v>
      </c>
    </row>
    <row r="110" spans="1:14">
      <c r="A110" s="5">
        <v>1391</v>
      </c>
      <c r="B110" s="5">
        <v>4</v>
      </c>
      <c r="C110" s="5" t="s">
        <v>355</v>
      </c>
      <c r="D110" s="5" t="s">
        <v>356</v>
      </c>
      <c r="E110" s="5">
        <v>943</v>
      </c>
      <c r="F110" s="5">
        <v>17681</v>
      </c>
      <c r="G110" s="5">
        <v>1472</v>
      </c>
      <c r="H110" s="5">
        <v>16210</v>
      </c>
      <c r="I110" s="5">
        <v>9136</v>
      </c>
      <c r="J110" s="5">
        <v>5480</v>
      </c>
      <c r="K110" s="5">
        <v>661</v>
      </c>
      <c r="L110" s="5">
        <v>886</v>
      </c>
      <c r="M110" s="5">
        <v>41</v>
      </c>
      <c r="N110" s="5">
        <v>5</v>
      </c>
    </row>
    <row r="111" spans="1:14">
      <c r="A111" s="5">
        <v>1391</v>
      </c>
      <c r="B111" s="5">
        <v>4</v>
      </c>
      <c r="C111" s="5" t="s">
        <v>357</v>
      </c>
      <c r="D111" s="5" t="s">
        <v>358</v>
      </c>
      <c r="E111" s="5">
        <v>883</v>
      </c>
      <c r="F111" s="5">
        <v>24133</v>
      </c>
      <c r="G111" s="5">
        <v>978</v>
      </c>
      <c r="H111" s="5">
        <v>23155</v>
      </c>
      <c r="I111" s="5">
        <v>11394</v>
      </c>
      <c r="J111" s="5">
        <v>8242</v>
      </c>
      <c r="K111" s="5">
        <v>1353</v>
      </c>
      <c r="L111" s="5">
        <v>2022</v>
      </c>
      <c r="M111" s="5">
        <v>130</v>
      </c>
      <c r="N111" s="5">
        <v>15</v>
      </c>
    </row>
    <row r="112" spans="1:14">
      <c r="A112" s="5">
        <v>1391</v>
      </c>
      <c r="B112" s="5">
        <v>2</v>
      </c>
      <c r="C112" s="5" t="s">
        <v>359</v>
      </c>
      <c r="D112" s="5" t="s">
        <v>360</v>
      </c>
      <c r="E112" s="5">
        <v>1374</v>
      </c>
      <c r="F112" s="5">
        <v>144118</v>
      </c>
      <c r="G112" s="5">
        <v>1634</v>
      </c>
      <c r="H112" s="5">
        <v>142484</v>
      </c>
      <c r="I112" s="5">
        <v>44290</v>
      </c>
      <c r="J112" s="5">
        <v>61892</v>
      </c>
      <c r="K112" s="5">
        <v>17217</v>
      </c>
      <c r="L112" s="5">
        <v>17268</v>
      </c>
      <c r="M112" s="5">
        <v>1603</v>
      </c>
      <c r="N112" s="5">
        <v>214</v>
      </c>
    </row>
    <row r="113" spans="1:14">
      <c r="A113" s="5">
        <v>1391</v>
      </c>
      <c r="B113" s="5">
        <v>3</v>
      </c>
      <c r="C113" s="5" t="s">
        <v>361</v>
      </c>
      <c r="D113" s="5" t="s">
        <v>362</v>
      </c>
      <c r="E113" s="5">
        <v>487</v>
      </c>
      <c r="F113" s="5">
        <v>94203</v>
      </c>
      <c r="G113" s="5">
        <v>990</v>
      </c>
      <c r="H113" s="5">
        <v>93213</v>
      </c>
      <c r="I113" s="5">
        <v>28050</v>
      </c>
      <c r="J113" s="5">
        <v>41206</v>
      </c>
      <c r="K113" s="5">
        <v>11604</v>
      </c>
      <c r="L113" s="5">
        <v>11157</v>
      </c>
      <c r="M113" s="5">
        <v>1028</v>
      </c>
      <c r="N113" s="5">
        <v>166</v>
      </c>
    </row>
    <row r="114" spans="1:14">
      <c r="A114" s="5">
        <v>1391</v>
      </c>
      <c r="B114" s="5">
        <v>4</v>
      </c>
      <c r="C114" s="5" t="s">
        <v>363</v>
      </c>
      <c r="D114" s="5" t="s">
        <v>362</v>
      </c>
      <c r="E114" s="5">
        <v>487</v>
      </c>
      <c r="F114" s="5">
        <v>94203</v>
      </c>
      <c r="G114" s="5">
        <v>990</v>
      </c>
      <c r="H114" s="5">
        <v>93213</v>
      </c>
      <c r="I114" s="5">
        <v>28050</v>
      </c>
      <c r="J114" s="5">
        <v>41206</v>
      </c>
      <c r="K114" s="5">
        <v>11604</v>
      </c>
      <c r="L114" s="5">
        <v>11157</v>
      </c>
      <c r="M114" s="5">
        <v>1028</v>
      </c>
      <c r="N114" s="5">
        <v>166</v>
      </c>
    </row>
    <row r="115" spans="1:14">
      <c r="A115" s="5">
        <v>1391</v>
      </c>
      <c r="B115" s="5">
        <v>3</v>
      </c>
      <c r="C115" s="5" t="s">
        <v>364</v>
      </c>
      <c r="D115" s="5" t="s">
        <v>365</v>
      </c>
      <c r="E115" s="5">
        <v>468</v>
      </c>
      <c r="F115" s="5">
        <v>31335</v>
      </c>
      <c r="G115" s="5">
        <v>387</v>
      </c>
      <c r="H115" s="5">
        <v>30948</v>
      </c>
      <c r="I115" s="5">
        <v>9893</v>
      </c>
      <c r="J115" s="5">
        <v>13046</v>
      </c>
      <c r="K115" s="5">
        <v>3664</v>
      </c>
      <c r="L115" s="5">
        <v>3977</v>
      </c>
      <c r="M115" s="5">
        <v>334</v>
      </c>
      <c r="N115" s="5">
        <v>34</v>
      </c>
    </row>
    <row r="116" spans="1:14">
      <c r="A116" s="5">
        <v>1391</v>
      </c>
      <c r="B116" s="5">
        <v>4</v>
      </c>
      <c r="C116" s="5" t="s">
        <v>366</v>
      </c>
      <c r="D116" s="5" t="s">
        <v>365</v>
      </c>
      <c r="E116" s="5">
        <v>468</v>
      </c>
      <c r="F116" s="5">
        <v>31335</v>
      </c>
      <c r="G116" s="5">
        <v>387</v>
      </c>
      <c r="H116" s="5">
        <v>30948</v>
      </c>
      <c r="I116" s="5">
        <v>9893</v>
      </c>
      <c r="J116" s="5">
        <v>13046</v>
      </c>
      <c r="K116" s="5">
        <v>3664</v>
      </c>
      <c r="L116" s="5">
        <v>3977</v>
      </c>
      <c r="M116" s="5">
        <v>334</v>
      </c>
      <c r="N116" s="5">
        <v>34</v>
      </c>
    </row>
    <row r="117" spans="1:14">
      <c r="A117" s="5">
        <v>1391</v>
      </c>
      <c r="B117" s="5">
        <v>3</v>
      </c>
      <c r="C117" s="5" t="s">
        <v>367</v>
      </c>
      <c r="D117" s="5" t="s">
        <v>368</v>
      </c>
      <c r="E117" s="5">
        <v>419</v>
      </c>
      <c r="F117" s="5">
        <v>18580</v>
      </c>
      <c r="G117" s="5">
        <v>257</v>
      </c>
      <c r="H117" s="5">
        <v>18323</v>
      </c>
      <c r="I117" s="5">
        <v>6347</v>
      </c>
      <c r="J117" s="5">
        <v>7640</v>
      </c>
      <c r="K117" s="5">
        <v>1948</v>
      </c>
      <c r="L117" s="5">
        <v>2134</v>
      </c>
      <c r="M117" s="5">
        <v>241</v>
      </c>
      <c r="N117" s="5">
        <v>13</v>
      </c>
    </row>
    <row r="118" spans="1:14">
      <c r="A118" s="5">
        <v>1391</v>
      </c>
      <c r="B118" s="5">
        <v>4</v>
      </c>
      <c r="C118" s="5" t="s">
        <v>369</v>
      </c>
      <c r="D118" s="5" t="s">
        <v>370</v>
      </c>
      <c r="E118" s="5">
        <v>321</v>
      </c>
      <c r="F118" s="5">
        <v>15797</v>
      </c>
      <c r="G118" s="5">
        <v>255</v>
      </c>
      <c r="H118" s="5">
        <v>15542</v>
      </c>
      <c r="I118" s="5">
        <v>5411</v>
      </c>
      <c r="J118" s="5">
        <v>6424</v>
      </c>
      <c r="K118" s="5">
        <v>1704</v>
      </c>
      <c r="L118" s="5">
        <v>1768</v>
      </c>
      <c r="M118" s="5">
        <v>224</v>
      </c>
      <c r="N118" s="5">
        <v>12</v>
      </c>
    </row>
    <row r="119" spans="1:14">
      <c r="A119" s="5">
        <v>1391</v>
      </c>
      <c r="B119" s="5">
        <v>4</v>
      </c>
      <c r="C119" s="5" t="s">
        <v>371</v>
      </c>
      <c r="D119" s="5" t="s">
        <v>372</v>
      </c>
      <c r="E119" s="5">
        <v>98</v>
      </c>
      <c r="F119" s="5">
        <v>2783</v>
      </c>
      <c r="G119" s="5">
        <v>2</v>
      </c>
      <c r="H119" s="5">
        <v>2781</v>
      </c>
      <c r="I119" s="5">
        <v>936</v>
      </c>
      <c r="J119" s="5">
        <v>1217</v>
      </c>
      <c r="K119" s="5">
        <v>245</v>
      </c>
      <c r="L119" s="5">
        <v>366</v>
      </c>
      <c r="M119" s="5">
        <v>17</v>
      </c>
      <c r="N119" s="5">
        <v>1</v>
      </c>
    </row>
    <row r="120" spans="1:14">
      <c r="A120" s="5">
        <v>1391</v>
      </c>
      <c r="B120" s="5">
        <v>2</v>
      </c>
      <c r="C120" s="5" t="s">
        <v>373</v>
      </c>
      <c r="D120" s="5" t="s">
        <v>374</v>
      </c>
      <c r="E120" s="5">
        <v>2801</v>
      </c>
      <c r="F120" s="5">
        <v>109643</v>
      </c>
      <c r="G120" s="5">
        <v>1319</v>
      </c>
      <c r="H120" s="5">
        <v>108324</v>
      </c>
      <c r="I120" s="5">
        <v>40225</v>
      </c>
      <c r="J120" s="5">
        <v>45491</v>
      </c>
      <c r="K120" s="5">
        <v>7950</v>
      </c>
      <c r="L120" s="5">
        <v>13323</v>
      </c>
      <c r="M120" s="5">
        <v>1264</v>
      </c>
      <c r="N120" s="5">
        <v>71</v>
      </c>
    </row>
    <row r="121" spans="1:14">
      <c r="A121" s="5">
        <v>1391</v>
      </c>
      <c r="B121" s="5">
        <v>3</v>
      </c>
      <c r="C121" s="5" t="s">
        <v>375</v>
      </c>
      <c r="D121" s="5" t="s">
        <v>376</v>
      </c>
      <c r="E121" s="5">
        <v>1117</v>
      </c>
      <c r="F121" s="5">
        <v>55950</v>
      </c>
      <c r="G121" s="5">
        <v>689</v>
      </c>
      <c r="H121" s="5">
        <v>55262</v>
      </c>
      <c r="I121" s="5">
        <v>20575</v>
      </c>
      <c r="J121" s="5">
        <v>22091</v>
      </c>
      <c r="K121" s="5">
        <v>4403</v>
      </c>
      <c r="L121" s="5">
        <v>7377</v>
      </c>
      <c r="M121" s="5">
        <v>772</v>
      </c>
      <c r="N121" s="5">
        <v>44</v>
      </c>
    </row>
    <row r="122" spans="1:14">
      <c r="A122" s="5">
        <v>1391</v>
      </c>
      <c r="B122" s="5">
        <v>4</v>
      </c>
      <c r="C122" s="5" t="s">
        <v>377</v>
      </c>
      <c r="D122" s="5" t="s">
        <v>378</v>
      </c>
      <c r="E122" s="5">
        <v>716</v>
      </c>
      <c r="F122" s="5">
        <v>35938</v>
      </c>
      <c r="G122" s="5">
        <v>546</v>
      </c>
      <c r="H122" s="5">
        <v>35392</v>
      </c>
      <c r="I122" s="5">
        <v>13819</v>
      </c>
      <c r="J122" s="5">
        <v>13856</v>
      </c>
      <c r="K122" s="5">
        <v>2657</v>
      </c>
      <c r="L122" s="5">
        <v>4619</v>
      </c>
      <c r="M122" s="5">
        <v>416</v>
      </c>
      <c r="N122" s="5">
        <v>24</v>
      </c>
    </row>
    <row r="123" spans="1:14">
      <c r="A123" s="5">
        <v>1391</v>
      </c>
      <c r="B123" s="5">
        <v>4</v>
      </c>
      <c r="C123" s="5" t="s">
        <v>379</v>
      </c>
      <c r="D123" s="5" t="s">
        <v>380</v>
      </c>
      <c r="E123" s="5">
        <v>395</v>
      </c>
      <c r="F123" s="5">
        <v>19718</v>
      </c>
      <c r="G123" s="5">
        <v>133</v>
      </c>
      <c r="H123" s="5">
        <v>19585</v>
      </c>
      <c r="I123" s="5">
        <v>6635</v>
      </c>
      <c r="J123" s="5">
        <v>8137</v>
      </c>
      <c r="K123" s="5">
        <v>1730</v>
      </c>
      <c r="L123" s="5">
        <v>2715</v>
      </c>
      <c r="M123" s="5">
        <v>349</v>
      </c>
      <c r="N123" s="5">
        <v>20</v>
      </c>
    </row>
    <row r="124" spans="1:14">
      <c r="A124" s="5">
        <v>1391</v>
      </c>
      <c r="B124" s="5">
        <v>4</v>
      </c>
      <c r="C124" s="5" t="s">
        <v>381</v>
      </c>
      <c r="D124" s="5" t="s">
        <v>382</v>
      </c>
      <c r="E124" s="5">
        <v>6</v>
      </c>
      <c r="F124" s="5">
        <v>295</v>
      </c>
      <c r="G124" s="5">
        <v>10</v>
      </c>
      <c r="H124" s="5">
        <v>285</v>
      </c>
      <c r="I124" s="5">
        <v>121</v>
      </c>
      <c r="J124" s="5">
        <v>99</v>
      </c>
      <c r="K124" s="5">
        <v>16</v>
      </c>
      <c r="L124" s="5">
        <v>43</v>
      </c>
      <c r="M124" s="5">
        <v>7</v>
      </c>
      <c r="N124" s="5">
        <v>0</v>
      </c>
    </row>
    <row r="125" spans="1:14">
      <c r="A125" s="5">
        <v>1391</v>
      </c>
      <c r="B125" s="5">
        <v>3</v>
      </c>
      <c r="C125" s="5" t="s">
        <v>383</v>
      </c>
      <c r="D125" s="5" t="s">
        <v>384</v>
      </c>
      <c r="E125" s="5">
        <v>1684</v>
      </c>
      <c r="F125" s="5">
        <v>53693</v>
      </c>
      <c r="G125" s="5">
        <v>630</v>
      </c>
      <c r="H125" s="5">
        <v>53063</v>
      </c>
      <c r="I125" s="5">
        <v>19650</v>
      </c>
      <c r="J125" s="5">
        <v>23400</v>
      </c>
      <c r="K125" s="5">
        <v>3547</v>
      </c>
      <c r="L125" s="5">
        <v>5946</v>
      </c>
      <c r="M125" s="5">
        <v>493</v>
      </c>
      <c r="N125" s="5">
        <v>27</v>
      </c>
    </row>
    <row r="126" spans="1:14">
      <c r="A126" s="5">
        <v>1391</v>
      </c>
      <c r="B126" s="5">
        <v>4</v>
      </c>
      <c r="C126" s="5" t="s">
        <v>385</v>
      </c>
      <c r="D126" s="5" t="s">
        <v>386</v>
      </c>
      <c r="E126" s="5">
        <v>155</v>
      </c>
      <c r="F126" s="5">
        <v>3237</v>
      </c>
      <c r="G126" s="5">
        <v>35</v>
      </c>
      <c r="H126" s="5">
        <v>3203</v>
      </c>
      <c r="I126" s="5">
        <v>1317</v>
      </c>
      <c r="J126" s="5">
        <v>1434</v>
      </c>
      <c r="K126" s="5">
        <v>130</v>
      </c>
      <c r="L126" s="5">
        <v>311</v>
      </c>
      <c r="M126" s="5">
        <v>11</v>
      </c>
      <c r="N126" s="5">
        <v>0</v>
      </c>
    </row>
    <row r="127" spans="1:14">
      <c r="A127" s="5">
        <v>1391</v>
      </c>
      <c r="B127" s="5">
        <v>4</v>
      </c>
      <c r="C127" s="5" t="s">
        <v>387</v>
      </c>
      <c r="D127" s="5" t="s">
        <v>388</v>
      </c>
      <c r="E127" s="5">
        <v>536</v>
      </c>
      <c r="F127" s="5">
        <v>12229</v>
      </c>
      <c r="G127" s="5">
        <v>146</v>
      </c>
      <c r="H127" s="5">
        <v>12084</v>
      </c>
      <c r="I127" s="5">
        <v>4811</v>
      </c>
      <c r="J127" s="5">
        <v>5228</v>
      </c>
      <c r="K127" s="5">
        <v>684</v>
      </c>
      <c r="L127" s="5">
        <v>1315</v>
      </c>
      <c r="M127" s="5">
        <v>44</v>
      </c>
      <c r="N127" s="5">
        <v>1</v>
      </c>
    </row>
    <row r="128" spans="1:14">
      <c r="A128" s="5">
        <v>1391</v>
      </c>
      <c r="B128" s="5">
        <v>4</v>
      </c>
      <c r="C128" s="5" t="s">
        <v>389</v>
      </c>
      <c r="D128" s="5" t="s">
        <v>390</v>
      </c>
      <c r="E128" s="5">
        <v>137</v>
      </c>
      <c r="F128" s="5">
        <v>5703</v>
      </c>
      <c r="G128" s="5">
        <v>43</v>
      </c>
      <c r="H128" s="5">
        <v>5661</v>
      </c>
      <c r="I128" s="5">
        <v>1760</v>
      </c>
      <c r="J128" s="5">
        <v>2885</v>
      </c>
      <c r="K128" s="5">
        <v>323</v>
      </c>
      <c r="L128" s="5">
        <v>578</v>
      </c>
      <c r="M128" s="5">
        <v>109</v>
      </c>
      <c r="N128" s="5">
        <v>6</v>
      </c>
    </row>
    <row r="129" spans="1:14">
      <c r="A129" s="5">
        <v>1391</v>
      </c>
      <c r="B129" s="5">
        <v>4</v>
      </c>
      <c r="C129" s="5" t="s">
        <v>391</v>
      </c>
      <c r="D129" s="5" t="s">
        <v>392</v>
      </c>
      <c r="E129" s="5">
        <v>857</v>
      </c>
      <c r="F129" s="5">
        <v>32523</v>
      </c>
      <c r="G129" s="5">
        <v>407</v>
      </c>
      <c r="H129" s="5">
        <v>32116</v>
      </c>
      <c r="I129" s="5">
        <v>11761</v>
      </c>
      <c r="J129" s="5">
        <v>13853</v>
      </c>
      <c r="K129" s="5">
        <v>2411</v>
      </c>
      <c r="L129" s="5">
        <v>3742</v>
      </c>
      <c r="M129" s="5">
        <v>329</v>
      </c>
      <c r="N129" s="5">
        <v>19</v>
      </c>
    </row>
    <row r="130" spans="1:14">
      <c r="A130" s="5">
        <v>1391</v>
      </c>
      <c r="B130" s="5">
        <v>2</v>
      </c>
      <c r="C130" s="5" t="s">
        <v>393</v>
      </c>
      <c r="D130" s="5" t="s">
        <v>394</v>
      </c>
      <c r="E130" s="5">
        <v>523</v>
      </c>
      <c r="F130" s="5">
        <v>29206</v>
      </c>
      <c r="G130" s="5">
        <v>153</v>
      </c>
      <c r="H130" s="5">
        <v>29052</v>
      </c>
      <c r="I130" s="5">
        <v>4830</v>
      </c>
      <c r="J130" s="5">
        <v>12574</v>
      </c>
      <c r="K130" s="5">
        <v>4384</v>
      </c>
      <c r="L130" s="5">
        <v>6449</v>
      </c>
      <c r="M130" s="5">
        <v>735</v>
      </c>
      <c r="N130" s="5">
        <v>81</v>
      </c>
    </row>
    <row r="131" spans="1:14">
      <c r="A131" s="5">
        <v>1391</v>
      </c>
      <c r="B131" s="5">
        <v>3</v>
      </c>
      <c r="C131" s="5" t="s">
        <v>395</v>
      </c>
      <c r="D131" s="5" t="s">
        <v>396</v>
      </c>
      <c r="E131" s="5">
        <v>149</v>
      </c>
      <c r="F131" s="5">
        <v>5663</v>
      </c>
      <c r="G131" s="5">
        <v>53</v>
      </c>
      <c r="H131" s="5">
        <v>5610</v>
      </c>
      <c r="I131" s="5">
        <v>1053</v>
      </c>
      <c r="J131" s="5">
        <v>2477</v>
      </c>
      <c r="K131" s="5">
        <v>716</v>
      </c>
      <c r="L131" s="5">
        <v>1262</v>
      </c>
      <c r="M131" s="5">
        <v>94</v>
      </c>
      <c r="N131" s="5">
        <v>9</v>
      </c>
    </row>
    <row r="132" spans="1:14">
      <c r="A132" s="5">
        <v>1391</v>
      </c>
      <c r="B132" s="5">
        <v>4</v>
      </c>
      <c r="C132" s="5" t="s">
        <v>397</v>
      </c>
      <c r="D132" s="5" t="s">
        <v>396</v>
      </c>
      <c r="E132" s="5">
        <v>149</v>
      </c>
      <c r="F132" s="5">
        <v>5663</v>
      </c>
      <c r="G132" s="5">
        <v>53</v>
      </c>
      <c r="H132" s="5">
        <v>5610</v>
      </c>
      <c r="I132" s="5">
        <v>1053</v>
      </c>
      <c r="J132" s="5">
        <v>2477</v>
      </c>
      <c r="K132" s="5">
        <v>716</v>
      </c>
      <c r="L132" s="5">
        <v>1262</v>
      </c>
      <c r="M132" s="5">
        <v>94</v>
      </c>
      <c r="N132" s="5">
        <v>9</v>
      </c>
    </row>
    <row r="133" spans="1:14">
      <c r="A133" s="5">
        <v>1391</v>
      </c>
      <c r="B133" s="5">
        <v>3</v>
      </c>
      <c r="C133" s="5" t="s">
        <v>398</v>
      </c>
      <c r="D133" s="5" t="s">
        <v>399</v>
      </c>
      <c r="E133" s="5">
        <v>80</v>
      </c>
      <c r="F133" s="5">
        <v>4530</v>
      </c>
      <c r="G133" s="5">
        <v>13</v>
      </c>
      <c r="H133" s="5">
        <v>4517</v>
      </c>
      <c r="I133" s="5">
        <v>524</v>
      </c>
      <c r="J133" s="5">
        <v>1982</v>
      </c>
      <c r="K133" s="5">
        <v>551</v>
      </c>
      <c r="L133" s="5">
        <v>1271</v>
      </c>
      <c r="M133" s="5">
        <v>174</v>
      </c>
      <c r="N133" s="5">
        <v>17</v>
      </c>
    </row>
    <row r="134" spans="1:14">
      <c r="A134" s="5">
        <v>1391</v>
      </c>
      <c r="B134" s="5">
        <v>4</v>
      </c>
      <c r="C134" s="5" t="s">
        <v>400</v>
      </c>
      <c r="D134" s="5" t="s">
        <v>399</v>
      </c>
      <c r="E134" s="5">
        <v>80</v>
      </c>
      <c r="F134" s="5">
        <v>4530</v>
      </c>
      <c r="G134" s="5">
        <v>13</v>
      </c>
      <c r="H134" s="5">
        <v>4517</v>
      </c>
      <c r="I134" s="5">
        <v>524</v>
      </c>
      <c r="J134" s="5">
        <v>1982</v>
      </c>
      <c r="K134" s="5">
        <v>551</v>
      </c>
      <c r="L134" s="5">
        <v>1271</v>
      </c>
      <c r="M134" s="5">
        <v>174</v>
      </c>
      <c r="N134" s="5">
        <v>17</v>
      </c>
    </row>
    <row r="135" spans="1:14">
      <c r="A135" s="5">
        <v>1391</v>
      </c>
      <c r="B135" s="5">
        <v>3</v>
      </c>
      <c r="C135" s="5" t="s">
        <v>401</v>
      </c>
      <c r="D135" s="5" t="s">
        <v>402</v>
      </c>
      <c r="E135" s="5">
        <v>62</v>
      </c>
      <c r="F135" s="5">
        <v>5679</v>
      </c>
      <c r="G135" s="5">
        <v>20</v>
      </c>
      <c r="H135" s="5">
        <v>5659</v>
      </c>
      <c r="I135" s="5">
        <v>882</v>
      </c>
      <c r="J135" s="5">
        <v>2154</v>
      </c>
      <c r="K135" s="5">
        <v>923</v>
      </c>
      <c r="L135" s="5">
        <v>1476</v>
      </c>
      <c r="M135" s="5">
        <v>201</v>
      </c>
      <c r="N135" s="5">
        <v>23</v>
      </c>
    </row>
    <row r="136" spans="1:14">
      <c r="A136" s="5">
        <v>1391</v>
      </c>
      <c r="B136" s="5">
        <v>4</v>
      </c>
      <c r="C136" s="5" t="s">
        <v>403</v>
      </c>
      <c r="D136" s="5" t="s">
        <v>402</v>
      </c>
      <c r="E136" s="5">
        <v>62</v>
      </c>
      <c r="F136" s="5">
        <v>5679</v>
      </c>
      <c r="G136" s="5">
        <v>20</v>
      </c>
      <c r="H136" s="5">
        <v>5659</v>
      </c>
      <c r="I136" s="5">
        <v>882</v>
      </c>
      <c r="J136" s="5">
        <v>2154</v>
      </c>
      <c r="K136" s="5">
        <v>923</v>
      </c>
      <c r="L136" s="5">
        <v>1476</v>
      </c>
      <c r="M136" s="5">
        <v>201</v>
      </c>
      <c r="N136" s="5">
        <v>23</v>
      </c>
    </row>
    <row r="137" spans="1:14">
      <c r="A137" s="5">
        <v>1391</v>
      </c>
      <c r="B137" s="5">
        <v>3</v>
      </c>
      <c r="C137" s="5" t="s">
        <v>404</v>
      </c>
      <c r="D137" s="5" t="s">
        <v>405</v>
      </c>
      <c r="E137" s="5">
        <v>55</v>
      </c>
      <c r="F137" s="5">
        <v>5116</v>
      </c>
      <c r="G137" s="5">
        <v>1</v>
      </c>
      <c r="H137" s="5">
        <v>5115</v>
      </c>
      <c r="I137" s="5">
        <v>740</v>
      </c>
      <c r="J137" s="5">
        <v>2163</v>
      </c>
      <c r="K137" s="5">
        <v>1118</v>
      </c>
      <c r="L137" s="5">
        <v>1008</v>
      </c>
      <c r="M137" s="5">
        <v>79</v>
      </c>
      <c r="N137" s="5">
        <v>7</v>
      </c>
    </row>
    <row r="138" spans="1:14">
      <c r="A138" s="5">
        <v>1391</v>
      </c>
      <c r="B138" s="5">
        <v>4</v>
      </c>
      <c r="C138" s="5" t="s">
        <v>406</v>
      </c>
      <c r="D138" s="5" t="s">
        <v>405</v>
      </c>
      <c r="E138" s="5">
        <v>55</v>
      </c>
      <c r="F138" s="5">
        <v>5116</v>
      </c>
      <c r="G138" s="5">
        <v>1</v>
      </c>
      <c r="H138" s="5">
        <v>5115</v>
      </c>
      <c r="I138" s="5">
        <v>740</v>
      </c>
      <c r="J138" s="5">
        <v>2163</v>
      </c>
      <c r="K138" s="5">
        <v>1118</v>
      </c>
      <c r="L138" s="5">
        <v>1008</v>
      </c>
      <c r="M138" s="5">
        <v>79</v>
      </c>
      <c r="N138" s="5">
        <v>7</v>
      </c>
    </row>
    <row r="139" spans="1:14">
      <c r="A139" s="5">
        <v>1391</v>
      </c>
      <c r="B139" s="5">
        <v>3</v>
      </c>
      <c r="C139" s="5" t="s">
        <v>407</v>
      </c>
      <c r="D139" s="5" t="s">
        <v>408</v>
      </c>
      <c r="E139" s="5">
        <v>135</v>
      </c>
      <c r="F139" s="5">
        <v>6468</v>
      </c>
      <c r="G139" s="5">
        <v>62</v>
      </c>
      <c r="H139" s="5">
        <v>6406</v>
      </c>
      <c r="I139" s="5">
        <v>1386</v>
      </c>
      <c r="J139" s="5">
        <v>3016</v>
      </c>
      <c r="K139" s="5">
        <v>783</v>
      </c>
      <c r="L139" s="5">
        <v>1123</v>
      </c>
      <c r="M139" s="5">
        <v>94</v>
      </c>
      <c r="N139" s="5">
        <v>5</v>
      </c>
    </row>
    <row r="140" spans="1:14">
      <c r="A140" s="5">
        <v>1391</v>
      </c>
      <c r="B140" s="5">
        <v>4</v>
      </c>
      <c r="C140" s="5" t="s">
        <v>409</v>
      </c>
      <c r="D140" s="5" t="s">
        <v>410</v>
      </c>
      <c r="E140" s="5">
        <v>117</v>
      </c>
      <c r="F140" s="5">
        <v>5741</v>
      </c>
      <c r="G140" s="5">
        <v>60</v>
      </c>
      <c r="H140" s="5">
        <v>5681</v>
      </c>
      <c r="I140" s="5">
        <v>1279</v>
      </c>
      <c r="J140" s="5">
        <v>2692</v>
      </c>
      <c r="K140" s="5">
        <v>700</v>
      </c>
      <c r="L140" s="5">
        <v>927</v>
      </c>
      <c r="M140" s="5">
        <v>81</v>
      </c>
      <c r="N140" s="5">
        <v>3</v>
      </c>
    </row>
    <row r="141" spans="1:14">
      <c r="A141" s="5">
        <v>1391</v>
      </c>
      <c r="B141" s="5">
        <v>4</v>
      </c>
      <c r="C141" s="5" t="s">
        <v>411</v>
      </c>
      <c r="D141" s="5" t="s">
        <v>412</v>
      </c>
      <c r="E141" s="5">
        <v>18</v>
      </c>
      <c r="F141" s="5">
        <v>727</v>
      </c>
      <c r="G141" s="5">
        <v>2</v>
      </c>
      <c r="H141" s="5">
        <v>725</v>
      </c>
      <c r="I141" s="5">
        <v>107</v>
      </c>
      <c r="J141" s="5">
        <v>324</v>
      </c>
      <c r="K141" s="5">
        <v>83</v>
      </c>
      <c r="L141" s="5">
        <v>196</v>
      </c>
      <c r="M141" s="5">
        <v>13</v>
      </c>
      <c r="N141" s="5">
        <v>2</v>
      </c>
    </row>
    <row r="142" spans="1:14">
      <c r="A142" s="5">
        <v>1391</v>
      </c>
      <c r="B142" s="5">
        <v>3</v>
      </c>
      <c r="C142" s="5" t="s">
        <v>413</v>
      </c>
      <c r="D142" s="5" t="s">
        <v>414</v>
      </c>
      <c r="E142" s="5">
        <v>15</v>
      </c>
      <c r="F142" s="5">
        <v>728</v>
      </c>
      <c r="G142" s="5">
        <v>4</v>
      </c>
      <c r="H142" s="5">
        <v>724</v>
      </c>
      <c r="I142" s="5">
        <v>100</v>
      </c>
      <c r="J142" s="5">
        <v>354</v>
      </c>
      <c r="K142" s="5">
        <v>89</v>
      </c>
      <c r="L142" s="5">
        <v>131</v>
      </c>
      <c r="M142" s="5">
        <v>41</v>
      </c>
      <c r="N142" s="5">
        <v>9</v>
      </c>
    </row>
    <row r="143" spans="1:14">
      <c r="A143" s="5">
        <v>1391</v>
      </c>
      <c r="B143" s="5">
        <v>4</v>
      </c>
      <c r="C143" s="5" t="s">
        <v>415</v>
      </c>
      <c r="D143" s="5" t="s">
        <v>414</v>
      </c>
      <c r="E143" s="5">
        <v>15</v>
      </c>
      <c r="F143" s="5">
        <v>728</v>
      </c>
      <c r="G143" s="5">
        <v>4</v>
      </c>
      <c r="H143" s="5">
        <v>724</v>
      </c>
      <c r="I143" s="5">
        <v>100</v>
      </c>
      <c r="J143" s="5">
        <v>354</v>
      </c>
      <c r="K143" s="5">
        <v>89</v>
      </c>
      <c r="L143" s="5">
        <v>131</v>
      </c>
      <c r="M143" s="5">
        <v>41</v>
      </c>
      <c r="N143" s="5">
        <v>9</v>
      </c>
    </row>
    <row r="144" spans="1:14">
      <c r="A144" s="5">
        <v>1391</v>
      </c>
      <c r="B144" s="5">
        <v>7</v>
      </c>
      <c r="C144" s="5" t="s">
        <v>416</v>
      </c>
      <c r="D144" s="5" t="s">
        <v>417</v>
      </c>
      <c r="E144" s="5">
        <v>28</v>
      </c>
      <c r="F144" s="5">
        <v>1023</v>
      </c>
      <c r="G144" s="5">
        <v>0</v>
      </c>
      <c r="H144" s="5">
        <v>1023</v>
      </c>
      <c r="I144" s="5">
        <v>145</v>
      </c>
      <c r="J144" s="5">
        <v>429</v>
      </c>
      <c r="K144" s="5">
        <v>205</v>
      </c>
      <c r="L144" s="5">
        <v>179</v>
      </c>
      <c r="M144" s="5">
        <v>53</v>
      </c>
      <c r="N144" s="5">
        <v>12</v>
      </c>
    </row>
    <row r="145" spans="1:14">
      <c r="A145" s="5">
        <v>1391</v>
      </c>
      <c r="B145" s="5">
        <v>9</v>
      </c>
      <c r="C145" s="5" t="s">
        <v>418</v>
      </c>
      <c r="D145" s="5" t="s">
        <v>417</v>
      </c>
      <c r="E145" s="5">
        <v>28</v>
      </c>
      <c r="F145" s="5">
        <v>1023</v>
      </c>
      <c r="G145" s="5">
        <v>0</v>
      </c>
      <c r="H145" s="5">
        <v>1023</v>
      </c>
      <c r="I145" s="5">
        <v>145</v>
      </c>
      <c r="J145" s="5">
        <v>429</v>
      </c>
      <c r="K145" s="5">
        <v>205</v>
      </c>
      <c r="L145" s="5">
        <v>179</v>
      </c>
      <c r="M145" s="5">
        <v>53</v>
      </c>
      <c r="N145" s="5">
        <v>12</v>
      </c>
    </row>
    <row r="146" spans="1:14">
      <c r="A146" s="5">
        <v>1391</v>
      </c>
      <c r="B146" s="5">
        <v>2</v>
      </c>
      <c r="C146" s="5" t="s">
        <v>419</v>
      </c>
      <c r="D146" s="5" t="s">
        <v>420</v>
      </c>
      <c r="E146" s="5">
        <v>1168</v>
      </c>
      <c r="F146" s="5">
        <v>76095</v>
      </c>
      <c r="G146" s="5">
        <v>900</v>
      </c>
      <c r="H146" s="5">
        <v>75195</v>
      </c>
      <c r="I146" s="5">
        <v>20707</v>
      </c>
      <c r="J146" s="5">
        <v>34337</v>
      </c>
      <c r="K146" s="5">
        <v>7914</v>
      </c>
      <c r="L146" s="5">
        <v>11205</v>
      </c>
      <c r="M146" s="5">
        <v>970</v>
      </c>
      <c r="N146" s="5">
        <v>63</v>
      </c>
    </row>
    <row r="147" spans="1:14">
      <c r="A147" s="5">
        <v>1391</v>
      </c>
      <c r="B147" s="5">
        <v>3</v>
      </c>
      <c r="C147" s="5" t="s">
        <v>421</v>
      </c>
      <c r="D147" s="5" t="s">
        <v>422</v>
      </c>
      <c r="E147" s="5">
        <v>315</v>
      </c>
      <c r="F147" s="5">
        <v>23989</v>
      </c>
      <c r="G147" s="5">
        <v>153</v>
      </c>
      <c r="H147" s="5">
        <v>23836</v>
      </c>
      <c r="I147" s="5">
        <v>5206</v>
      </c>
      <c r="J147" s="5">
        <v>10696</v>
      </c>
      <c r="K147" s="5">
        <v>3181</v>
      </c>
      <c r="L147" s="5">
        <v>4324</v>
      </c>
      <c r="M147" s="5">
        <v>399</v>
      </c>
      <c r="N147" s="5">
        <v>30</v>
      </c>
    </row>
    <row r="148" spans="1:14">
      <c r="A148" s="5">
        <v>1391</v>
      </c>
      <c r="B148" s="5">
        <v>4</v>
      </c>
      <c r="C148" s="5" t="s">
        <v>423</v>
      </c>
      <c r="D148" s="5" t="s">
        <v>422</v>
      </c>
      <c r="E148" s="5">
        <v>315</v>
      </c>
      <c r="F148" s="5">
        <v>23989</v>
      </c>
      <c r="G148" s="5">
        <v>153</v>
      </c>
      <c r="H148" s="5">
        <v>23836</v>
      </c>
      <c r="I148" s="5">
        <v>5206</v>
      </c>
      <c r="J148" s="5">
        <v>10696</v>
      </c>
      <c r="K148" s="5">
        <v>3181</v>
      </c>
      <c r="L148" s="5">
        <v>4324</v>
      </c>
      <c r="M148" s="5">
        <v>399</v>
      </c>
      <c r="N148" s="5">
        <v>30</v>
      </c>
    </row>
    <row r="149" spans="1:14">
      <c r="A149" s="5">
        <v>1391</v>
      </c>
      <c r="B149" s="5">
        <v>3</v>
      </c>
      <c r="C149" s="5" t="s">
        <v>424</v>
      </c>
      <c r="D149" s="5" t="s">
        <v>425</v>
      </c>
      <c r="E149" s="5">
        <v>37</v>
      </c>
      <c r="F149" s="5">
        <v>5125</v>
      </c>
      <c r="G149" s="5">
        <v>19</v>
      </c>
      <c r="H149" s="5">
        <v>5106</v>
      </c>
      <c r="I149" s="5">
        <v>1768</v>
      </c>
      <c r="J149" s="5">
        <v>2028</v>
      </c>
      <c r="K149" s="5">
        <v>510</v>
      </c>
      <c r="L149" s="5">
        <v>734</v>
      </c>
      <c r="M149" s="5">
        <v>55</v>
      </c>
      <c r="N149" s="5">
        <v>11</v>
      </c>
    </row>
    <row r="150" spans="1:14">
      <c r="A150" s="5">
        <v>1391</v>
      </c>
      <c r="B150" s="5">
        <v>4</v>
      </c>
      <c r="C150" s="5" t="s">
        <v>426</v>
      </c>
      <c r="D150" s="5" t="s">
        <v>425</v>
      </c>
      <c r="E150" s="5">
        <v>37</v>
      </c>
      <c r="F150" s="5">
        <v>5125</v>
      </c>
      <c r="G150" s="5">
        <v>19</v>
      </c>
      <c r="H150" s="5">
        <v>5106</v>
      </c>
      <c r="I150" s="5">
        <v>1768</v>
      </c>
      <c r="J150" s="5">
        <v>2028</v>
      </c>
      <c r="K150" s="5">
        <v>510</v>
      </c>
      <c r="L150" s="5">
        <v>734</v>
      </c>
      <c r="M150" s="5">
        <v>55</v>
      </c>
      <c r="N150" s="5">
        <v>11</v>
      </c>
    </row>
    <row r="151" spans="1:14">
      <c r="A151" s="5">
        <v>1391</v>
      </c>
      <c r="B151" s="5">
        <v>3</v>
      </c>
      <c r="C151" s="5" t="s">
        <v>427</v>
      </c>
      <c r="D151" s="5" t="s">
        <v>428</v>
      </c>
      <c r="E151" s="5">
        <v>286</v>
      </c>
      <c r="F151" s="5">
        <v>12557</v>
      </c>
      <c r="G151" s="5">
        <v>94</v>
      </c>
      <c r="H151" s="5">
        <v>12463</v>
      </c>
      <c r="I151" s="5">
        <v>3423</v>
      </c>
      <c r="J151" s="5">
        <v>5913</v>
      </c>
      <c r="K151" s="5">
        <v>1178</v>
      </c>
      <c r="L151" s="5">
        <v>1814</v>
      </c>
      <c r="M151" s="5">
        <v>130</v>
      </c>
      <c r="N151" s="5">
        <v>5</v>
      </c>
    </row>
    <row r="152" spans="1:14">
      <c r="A152" s="5">
        <v>1391</v>
      </c>
      <c r="B152" s="5">
        <v>14</v>
      </c>
      <c r="C152" s="5" t="s">
        <v>429</v>
      </c>
      <c r="D152" s="5" t="s">
        <v>430</v>
      </c>
      <c r="E152" s="5">
        <v>286</v>
      </c>
      <c r="F152" s="5">
        <v>12557</v>
      </c>
      <c r="G152" s="5">
        <v>94</v>
      </c>
      <c r="H152" s="5">
        <v>12463</v>
      </c>
      <c r="I152" s="5">
        <v>3423</v>
      </c>
      <c r="J152" s="5">
        <v>5913</v>
      </c>
      <c r="K152" s="5">
        <v>1178</v>
      </c>
      <c r="L152" s="5">
        <v>1814</v>
      </c>
      <c r="M152" s="5">
        <v>130</v>
      </c>
      <c r="N152" s="5">
        <v>5</v>
      </c>
    </row>
    <row r="153" spans="1:14">
      <c r="A153" s="5">
        <v>1391</v>
      </c>
      <c r="B153" s="5">
        <v>3</v>
      </c>
      <c r="C153" s="5" t="s">
        <v>431</v>
      </c>
      <c r="D153" s="5" t="s">
        <v>432</v>
      </c>
      <c r="E153" s="5">
        <v>126</v>
      </c>
      <c r="F153" s="5">
        <v>6504</v>
      </c>
      <c r="G153" s="5">
        <v>68</v>
      </c>
      <c r="H153" s="5">
        <v>6436</v>
      </c>
      <c r="I153" s="5">
        <v>1879</v>
      </c>
      <c r="J153" s="5">
        <v>2839</v>
      </c>
      <c r="K153" s="5">
        <v>678</v>
      </c>
      <c r="L153" s="5">
        <v>943</v>
      </c>
      <c r="M153" s="5">
        <v>92</v>
      </c>
      <c r="N153" s="5">
        <v>5</v>
      </c>
    </row>
    <row r="154" spans="1:14">
      <c r="A154" s="5">
        <v>1391</v>
      </c>
      <c r="B154" s="5">
        <v>4</v>
      </c>
      <c r="C154" s="5" t="s">
        <v>433</v>
      </c>
      <c r="D154" s="5" t="s">
        <v>432</v>
      </c>
      <c r="E154" s="5">
        <v>126</v>
      </c>
      <c r="F154" s="5">
        <v>6504</v>
      </c>
      <c r="G154" s="5">
        <v>68</v>
      </c>
      <c r="H154" s="5">
        <v>6436</v>
      </c>
      <c r="I154" s="5">
        <v>1879</v>
      </c>
      <c r="J154" s="5">
        <v>2839</v>
      </c>
      <c r="K154" s="5">
        <v>678</v>
      </c>
      <c r="L154" s="5">
        <v>943</v>
      </c>
      <c r="M154" s="5">
        <v>92</v>
      </c>
      <c r="N154" s="5">
        <v>5</v>
      </c>
    </row>
    <row r="155" spans="1:14">
      <c r="A155" s="5">
        <v>1391</v>
      </c>
      <c r="B155" s="5">
        <v>3</v>
      </c>
      <c r="C155" s="5" t="s">
        <v>434</v>
      </c>
      <c r="D155" s="5" t="s">
        <v>435</v>
      </c>
      <c r="E155" s="5">
        <v>355</v>
      </c>
      <c r="F155" s="5">
        <v>24805</v>
      </c>
      <c r="G155" s="5">
        <v>304</v>
      </c>
      <c r="H155" s="5">
        <v>24501</v>
      </c>
      <c r="I155" s="5">
        <v>7895</v>
      </c>
      <c r="J155" s="5">
        <v>11339</v>
      </c>
      <c r="K155" s="5">
        <v>2072</v>
      </c>
      <c r="L155" s="5">
        <v>2938</v>
      </c>
      <c r="M155" s="5">
        <v>246</v>
      </c>
      <c r="N155" s="5">
        <v>11</v>
      </c>
    </row>
    <row r="156" spans="1:14">
      <c r="A156" s="5">
        <v>1391</v>
      </c>
      <c r="B156" s="5">
        <v>4</v>
      </c>
      <c r="C156" s="5" t="s">
        <v>436</v>
      </c>
      <c r="D156" s="5" t="s">
        <v>435</v>
      </c>
      <c r="E156" s="5">
        <v>355</v>
      </c>
      <c r="F156" s="5">
        <v>24805</v>
      </c>
      <c r="G156" s="5">
        <v>304</v>
      </c>
      <c r="H156" s="5">
        <v>24501</v>
      </c>
      <c r="I156" s="5">
        <v>7895</v>
      </c>
      <c r="J156" s="5">
        <v>11339</v>
      </c>
      <c r="K156" s="5">
        <v>2072</v>
      </c>
      <c r="L156" s="5">
        <v>2938</v>
      </c>
      <c r="M156" s="5">
        <v>246</v>
      </c>
      <c r="N156" s="5">
        <v>11</v>
      </c>
    </row>
    <row r="157" spans="1:14">
      <c r="A157" s="5">
        <v>1391</v>
      </c>
      <c r="B157" s="5">
        <v>3</v>
      </c>
      <c r="C157" s="5" t="s">
        <v>437</v>
      </c>
      <c r="D157" s="5" t="s">
        <v>438</v>
      </c>
      <c r="E157" s="5">
        <v>49</v>
      </c>
      <c r="F157" s="5">
        <v>3116</v>
      </c>
      <c r="G157" s="5">
        <v>262</v>
      </c>
      <c r="H157" s="5">
        <v>2854</v>
      </c>
      <c r="I157" s="5">
        <v>536</v>
      </c>
      <c r="J157" s="5">
        <v>1521</v>
      </c>
      <c r="K157" s="5">
        <v>295</v>
      </c>
      <c r="L157" s="5">
        <v>452</v>
      </c>
      <c r="M157" s="5">
        <v>48</v>
      </c>
      <c r="N157" s="5">
        <v>1</v>
      </c>
    </row>
    <row r="158" spans="1:14">
      <c r="A158" s="5">
        <v>1391</v>
      </c>
      <c r="B158" s="5">
        <v>4</v>
      </c>
      <c r="C158" s="5" t="s">
        <v>439</v>
      </c>
      <c r="D158" s="5" t="s">
        <v>438</v>
      </c>
      <c r="E158" s="5">
        <v>49</v>
      </c>
      <c r="F158" s="5">
        <v>3116</v>
      </c>
      <c r="G158" s="5">
        <v>262</v>
      </c>
      <c r="H158" s="5">
        <v>2854</v>
      </c>
      <c r="I158" s="5">
        <v>536</v>
      </c>
      <c r="J158" s="5">
        <v>1521</v>
      </c>
      <c r="K158" s="5">
        <v>295</v>
      </c>
      <c r="L158" s="5">
        <v>452</v>
      </c>
      <c r="M158" s="5">
        <v>48</v>
      </c>
      <c r="N158" s="5">
        <v>1</v>
      </c>
    </row>
    <row r="159" spans="1:14">
      <c r="A159" s="5">
        <v>1391</v>
      </c>
      <c r="B159" s="5">
        <v>2</v>
      </c>
      <c r="C159" s="5" t="s">
        <v>440</v>
      </c>
      <c r="D159" s="5" t="s">
        <v>441</v>
      </c>
      <c r="E159" s="5">
        <v>1983</v>
      </c>
      <c r="F159" s="5">
        <v>88816</v>
      </c>
      <c r="G159" s="5">
        <v>482</v>
      </c>
      <c r="H159" s="5">
        <v>88335</v>
      </c>
      <c r="I159" s="5">
        <v>26115</v>
      </c>
      <c r="J159" s="5">
        <v>37165</v>
      </c>
      <c r="K159" s="5">
        <v>10120</v>
      </c>
      <c r="L159" s="5">
        <v>13404</v>
      </c>
      <c r="M159" s="5">
        <v>1456</v>
      </c>
      <c r="N159" s="5">
        <v>75</v>
      </c>
    </row>
    <row r="160" spans="1:14">
      <c r="A160" s="5">
        <v>1391</v>
      </c>
      <c r="B160" s="5">
        <v>3</v>
      </c>
      <c r="C160" s="5" t="s">
        <v>442</v>
      </c>
      <c r="D160" s="5" t="s">
        <v>443</v>
      </c>
      <c r="E160" s="5">
        <v>1019</v>
      </c>
      <c r="F160" s="5">
        <v>59122</v>
      </c>
      <c r="G160" s="5">
        <v>301</v>
      </c>
      <c r="H160" s="5">
        <v>58821</v>
      </c>
      <c r="I160" s="5">
        <v>16963</v>
      </c>
      <c r="J160" s="5">
        <v>24420</v>
      </c>
      <c r="K160" s="5">
        <v>7222</v>
      </c>
      <c r="L160" s="5">
        <v>9075</v>
      </c>
      <c r="M160" s="5">
        <v>1086</v>
      </c>
      <c r="N160" s="5">
        <v>53</v>
      </c>
    </row>
    <row r="161" spans="1:14">
      <c r="A161" s="5">
        <v>1391</v>
      </c>
      <c r="B161" s="5">
        <v>4</v>
      </c>
      <c r="C161" s="5" t="s">
        <v>444</v>
      </c>
      <c r="D161" s="5" t="s">
        <v>445</v>
      </c>
      <c r="E161" s="5">
        <v>39</v>
      </c>
      <c r="F161" s="5">
        <v>6550</v>
      </c>
      <c r="G161" s="5">
        <v>20</v>
      </c>
      <c r="H161" s="5">
        <v>6530</v>
      </c>
      <c r="I161" s="5">
        <v>1045</v>
      </c>
      <c r="J161" s="5">
        <v>2153</v>
      </c>
      <c r="K161" s="5">
        <v>1464</v>
      </c>
      <c r="L161" s="5">
        <v>1549</v>
      </c>
      <c r="M161" s="5">
        <v>314</v>
      </c>
      <c r="N161" s="5">
        <v>5</v>
      </c>
    </row>
    <row r="162" spans="1:14">
      <c r="A162" s="5">
        <v>1391</v>
      </c>
      <c r="B162" s="5">
        <v>4</v>
      </c>
      <c r="C162" s="5" t="s">
        <v>446</v>
      </c>
      <c r="D162" s="5" t="s">
        <v>447</v>
      </c>
      <c r="E162" s="5">
        <v>9</v>
      </c>
      <c r="F162" s="5">
        <v>885</v>
      </c>
      <c r="G162" s="5">
        <v>0</v>
      </c>
      <c r="H162" s="5">
        <v>885</v>
      </c>
      <c r="I162" s="5">
        <v>181</v>
      </c>
      <c r="J162" s="5">
        <v>426</v>
      </c>
      <c r="K162" s="5">
        <v>138</v>
      </c>
      <c r="L162" s="5">
        <v>133</v>
      </c>
      <c r="M162" s="5">
        <v>7</v>
      </c>
      <c r="N162" s="5">
        <v>0</v>
      </c>
    </row>
    <row r="163" spans="1:14">
      <c r="A163" s="5">
        <v>1391</v>
      </c>
      <c r="B163" s="5">
        <v>4</v>
      </c>
      <c r="C163" s="5" t="s">
        <v>448</v>
      </c>
      <c r="D163" s="5" t="s">
        <v>449</v>
      </c>
      <c r="E163" s="5">
        <v>299</v>
      </c>
      <c r="F163" s="5">
        <v>14545</v>
      </c>
      <c r="G163" s="5">
        <v>115</v>
      </c>
      <c r="H163" s="5">
        <v>14430</v>
      </c>
      <c r="I163" s="5">
        <v>4195</v>
      </c>
      <c r="J163" s="5">
        <v>6288</v>
      </c>
      <c r="K163" s="5">
        <v>1558</v>
      </c>
      <c r="L163" s="5">
        <v>2091</v>
      </c>
      <c r="M163" s="5">
        <v>274</v>
      </c>
      <c r="N163" s="5">
        <v>24</v>
      </c>
    </row>
    <row r="164" spans="1:14">
      <c r="A164" s="5">
        <v>1391</v>
      </c>
      <c r="B164" s="5">
        <v>4</v>
      </c>
      <c r="C164" s="5" t="s">
        <v>450</v>
      </c>
      <c r="D164" s="5" t="s">
        <v>451</v>
      </c>
      <c r="E164" s="5">
        <v>54</v>
      </c>
      <c r="F164" s="5">
        <v>2720</v>
      </c>
      <c r="G164" s="5">
        <v>45</v>
      </c>
      <c r="H164" s="5">
        <v>2676</v>
      </c>
      <c r="I164" s="5">
        <v>728</v>
      </c>
      <c r="J164" s="5">
        <v>1151</v>
      </c>
      <c r="K164" s="5">
        <v>354</v>
      </c>
      <c r="L164" s="5">
        <v>405</v>
      </c>
      <c r="M164" s="5">
        <v>37</v>
      </c>
      <c r="N164" s="5">
        <v>1</v>
      </c>
    </row>
    <row r="165" spans="1:14">
      <c r="A165" s="5">
        <v>1391</v>
      </c>
      <c r="B165" s="5">
        <v>4</v>
      </c>
      <c r="C165" s="5" t="s">
        <v>452</v>
      </c>
      <c r="D165" s="5" t="s">
        <v>453</v>
      </c>
      <c r="E165" s="5">
        <v>34</v>
      </c>
      <c r="F165" s="5">
        <v>1738</v>
      </c>
      <c r="G165" s="5">
        <v>18</v>
      </c>
      <c r="H165" s="5">
        <v>1720</v>
      </c>
      <c r="I165" s="5">
        <v>481</v>
      </c>
      <c r="J165" s="5">
        <v>836</v>
      </c>
      <c r="K165" s="5">
        <v>182</v>
      </c>
      <c r="L165" s="5">
        <v>205</v>
      </c>
      <c r="M165" s="5">
        <v>14</v>
      </c>
      <c r="N165" s="5">
        <v>2</v>
      </c>
    </row>
    <row r="166" spans="1:14">
      <c r="A166" s="5">
        <v>1391</v>
      </c>
      <c r="B166" s="5">
        <v>4</v>
      </c>
      <c r="C166" s="5" t="s">
        <v>454</v>
      </c>
      <c r="D166" s="5" t="s">
        <v>455</v>
      </c>
      <c r="E166" s="5">
        <v>158</v>
      </c>
      <c r="F166" s="5">
        <v>6761</v>
      </c>
      <c r="G166" s="5">
        <v>12</v>
      </c>
      <c r="H166" s="5">
        <v>6749</v>
      </c>
      <c r="I166" s="5">
        <v>1844</v>
      </c>
      <c r="J166" s="5">
        <v>2657</v>
      </c>
      <c r="K166" s="5">
        <v>951</v>
      </c>
      <c r="L166" s="5">
        <v>1141</v>
      </c>
      <c r="M166" s="5">
        <v>150</v>
      </c>
      <c r="N166" s="5">
        <v>6</v>
      </c>
    </row>
    <row r="167" spans="1:14">
      <c r="A167" s="5">
        <v>1391</v>
      </c>
      <c r="B167" s="5">
        <v>4</v>
      </c>
      <c r="C167" s="5" t="s">
        <v>456</v>
      </c>
      <c r="D167" s="5" t="s">
        <v>457</v>
      </c>
      <c r="E167" s="5">
        <v>6</v>
      </c>
      <c r="F167" s="5">
        <v>874</v>
      </c>
      <c r="G167" s="5">
        <v>5</v>
      </c>
      <c r="H167" s="5">
        <v>869</v>
      </c>
      <c r="I167" s="5">
        <v>154</v>
      </c>
      <c r="J167" s="5">
        <v>273</v>
      </c>
      <c r="K167" s="5">
        <v>164</v>
      </c>
      <c r="L167" s="5">
        <v>255</v>
      </c>
      <c r="M167" s="5">
        <v>23</v>
      </c>
      <c r="N167" s="5">
        <v>1</v>
      </c>
    </row>
    <row r="168" spans="1:14">
      <c r="A168" s="5">
        <v>1391</v>
      </c>
      <c r="B168" s="5">
        <v>9</v>
      </c>
      <c r="C168" s="5" t="s">
        <v>458</v>
      </c>
      <c r="D168" s="5" t="s">
        <v>459</v>
      </c>
      <c r="E168" s="5">
        <v>420</v>
      </c>
      <c r="F168" s="5">
        <v>25049</v>
      </c>
      <c r="G168" s="5">
        <v>86</v>
      </c>
      <c r="H168" s="5">
        <v>24963</v>
      </c>
      <c r="I168" s="5">
        <v>8335</v>
      </c>
      <c r="J168" s="5">
        <v>10636</v>
      </c>
      <c r="K168" s="5">
        <v>2412</v>
      </c>
      <c r="L168" s="5">
        <v>3297</v>
      </c>
      <c r="M168" s="5">
        <v>268</v>
      </c>
      <c r="N168" s="5">
        <v>15</v>
      </c>
    </row>
    <row r="169" spans="1:14">
      <c r="A169" s="5">
        <v>1391</v>
      </c>
      <c r="B169" s="5">
        <v>3</v>
      </c>
      <c r="C169" s="5" t="s">
        <v>460</v>
      </c>
      <c r="D169" s="5" t="s">
        <v>461</v>
      </c>
      <c r="E169" s="5">
        <v>964</v>
      </c>
      <c r="F169" s="5">
        <v>29694</v>
      </c>
      <c r="G169" s="5">
        <v>181</v>
      </c>
      <c r="H169" s="5">
        <v>29514</v>
      </c>
      <c r="I169" s="5">
        <v>9152</v>
      </c>
      <c r="J169" s="5">
        <v>12744</v>
      </c>
      <c r="K169" s="5">
        <v>2898</v>
      </c>
      <c r="L169" s="5">
        <v>4328</v>
      </c>
      <c r="M169" s="5">
        <v>370</v>
      </c>
      <c r="N169" s="5">
        <v>22</v>
      </c>
    </row>
    <row r="170" spans="1:14">
      <c r="A170" s="5">
        <v>1391</v>
      </c>
      <c r="B170" s="5">
        <v>4</v>
      </c>
      <c r="C170" s="5" t="s">
        <v>462</v>
      </c>
      <c r="D170" s="5" t="s">
        <v>463</v>
      </c>
      <c r="E170" s="5">
        <v>201</v>
      </c>
      <c r="F170" s="5">
        <v>6090</v>
      </c>
      <c r="G170" s="5">
        <v>32</v>
      </c>
      <c r="H170" s="5">
        <v>6058</v>
      </c>
      <c r="I170" s="5">
        <v>1803</v>
      </c>
      <c r="J170" s="5">
        <v>2604</v>
      </c>
      <c r="K170" s="5">
        <v>608</v>
      </c>
      <c r="L170" s="5">
        <v>951</v>
      </c>
      <c r="M170" s="5">
        <v>88</v>
      </c>
      <c r="N170" s="5">
        <v>4</v>
      </c>
    </row>
    <row r="171" spans="1:14">
      <c r="A171" s="5">
        <v>1391</v>
      </c>
      <c r="B171" s="5">
        <v>4</v>
      </c>
      <c r="C171" s="5" t="s">
        <v>464</v>
      </c>
      <c r="D171" s="5" t="s">
        <v>465</v>
      </c>
      <c r="E171" s="5">
        <v>105</v>
      </c>
      <c r="F171" s="5">
        <v>4064</v>
      </c>
      <c r="G171" s="5">
        <v>46</v>
      </c>
      <c r="H171" s="5">
        <v>4018</v>
      </c>
      <c r="I171" s="5">
        <v>1227</v>
      </c>
      <c r="J171" s="5">
        <v>1526</v>
      </c>
      <c r="K171" s="5">
        <v>445</v>
      </c>
      <c r="L171" s="5">
        <v>745</v>
      </c>
      <c r="M171" s="5">
        <v>74</v>
      </c>
      <c r="N171" s="5">
        <v>1</v>
      </c>
    </row>
    <row r="172" spans="1:14">
      <c r="A172" s="5">
        <v>1391</v>
      </c>
      <c r="B172" s="5">
        <v>4</v>
      </c>
      <c r="C172" s="5" t="s">
        <v>466</v>
      </c>
      <c r="D172" s="5" t="s">
        <v>467</v>
      </c>
      <c r="E172" s="5">
        <v>16</v>
      </c>
      <c r="F172" s="5">
        <v>685</v>
      </c>
      <c r="G172" s="5">
        <v>11</v>
      </c>
      <c r="H172" s="5">
        <v>674</v>
      </c>
      <c r="I172" s="5">
        <v>201</v>
      </c>
      <c r="J172" s="5">
        <v>284</v>
      </c>
      <c r="K172" s="5">
        <v>76</v>
      </c>
      <c r="L172" s="5">
        <v>107</v>
      </c>
      <c r="M172" s="5">
        <v>5</v>
      </c>
      <c r="N172" s="5">
        <v>1</v>
      </c>
    </row>
    <row r="173" spans="1:14">
      <c r="A173" s="5">
        <v>1391</v>
      </c>
      <c r="B173" s="5">
        <v>4</v>
      </c>
      <c r="C173" s="5" t="s">
        <v>468</v>
      </c>
      <c r="D173" s="5" t="s">
        <v>469</v>
      </c>
      <c r="E173" s="5">
        <v>173</v>
      </c>
      <c r="F173" s="5">
        <v>6802</v>
      </c>
      <c r="G173" s="5">
        <v>49</v>
      </c>
      <c r="H173" s="5">
        <v>6753</v>
      </c>
      <c r="I173" s="5">
        <v>2173</v>
      </c>
      <c r="J173" s="5">
        <v>2806</v>
      </c>
      <c r="K173" s="5">
        <v>705</v>
      </c>
      <c r="L173" s="5">
        <v>973</v>
      </c>
      <c r="M173" s="5">
        <v>92</v>
      </c>
      <c r="N173" s="5">
        <v>5</v>
      </c>
    </row>
    <row r="174" spans="1:14">
      <c r="A174" s="5">
        <v>1391</v>
      </c>
      <c r="B174" s="5">
        <v>4</v>
      </c>
      <c r="C174" s="5" t="s">
        <v>470</v>
      </c>
      <c r="D174" s="5" t="s">
        <v>471</v>
      </c>
      <c r="E174" s="5">
        <v>136</v>
      </c>
      <c r="F174" s="5">
        <v>4413</v>
      </c>
      <c r="G174" s="5">
        <v>39</v>
      </c>
      <c r="H174" s="5">
        <v>4374</v>
      </c>
      <c r="I174" s="5">
        <v>1495</v>
      </c>
      <c r="J174" s="5">
        <v>1762</v>
      </c>
      <c r="K174" s="5">
        <v>438</v>
      </c>
      <c r="L174" s="5">
        <v>614</v>
      </c>
      <c r="M174" s="5">
        <v>63</v>
      </c>
      <c r="N174" s="5">
        <v>2</v>
      </c>
    </row>
    <row r="175" spans="1:14">
      <c r="A175" s="5">
        <v>1391</v>
      </c>
      <c r="B175" s="5">
        <v>4</v>
      </c>
      <c r="C175" s="5" t="s">
        <v>472</v>
      </c>
      <c r="D175" s="5" t="s">
        <v>473</v>
      </c>
      <c r="E175" s="5">
        <v>19</v>
      </c>
      <c r="F175" s="5">
        <v>734</v>
      </c>
      <c r="G175" s="5">
        <v>2</v>
      </c>
      <c r="H175" s="5">
        <v>733</v>
      </c>
      <c r="I175" s="5">
        <v>215</v>
      </c>
      <c r="J175" s="5">
        <v>400</v>
      </c>
      <c r="K175" s="5">
        <v>51</v>
      </c>
      <c r="L175" s="5">
        <v>61</v>
      </c>
      <c r="M175" s="5">
        <v>7</v>
      </c>
      <c r="N175" s="5">
        <v>0</v>
      </c>
    </row>
    <row r="176" spans="1:14">
      <c r="A176" s="5">
        <v>1391</v>
      </c>
      <c r="B176" s="5">
        <v>4</v>
      </c>
      <c r="C176" s="5" t="s">
        <v>474</v>
      </c>
      <c r="D176" s="5" t="s">
        <v>475</v>
      </c>
      <c r="E176" s="5">
        <v>314</v>
      </c>
      <c r="F176" s="5">
        <v>6907</v>
      </c>
      <c r="G176" s="5">
        <v>3</v>
      </c>
      <c r="H176" s="5">
        <v>6904</v>
      </c>
      <c r="I176" s="5">
        <v>2038</v>
      </c>
      <c r="J176" s="5">
        <v>3364</v>
      </c>
      <c r="K176" s="5">
        <v>575</v>
      </c>
      <c r="L176" s="5">
        <v>878</v>
      </c>
      <c r="M176" s="5">
        <v>41</v>
      </c>
      <c r="N176" s="5">
        <v>9</v>
      </c>
    </row>
    <row r="177" spans="1:14">
      <c r="A177" s="5">
        <v>1391</v>
      </c>
      <c r="B177" s="5">
        <v>2</v>
      </c>
      <c r="C177" s="5" t="s">
        <v>476</v>
      </c>
      <c r="D177" s="5" t="s">
        <v>477</v>
      </c>
      <c r="E177" s="5">
        <v>917</v>
      </c>
      <c r="F177" s="5">
        <v>147810</v>
      </c>
      <c r="G177" s="5">
        <v>868</v>
      </c>
      <c r="H177" s="5">
        <v>146942</v>
      </c>
      <c r="I177" s="5">
        <v>24373</v>
      </c>
      <c r="J177" s="5">
        <v>82568</v>
      </c>
      <c r="K177" s="5">
        <v>18275</v>
      </c>
      <c r="L177" s="5">
        <v>18655</v>
      </c>
      <c r="M177" s="5">
        <v>2866</v>
      </c>
      <c r="N177" s="5">
        <v>205</v>
      </c>
    </row>
    <row r="178" spans="1:14">
      <c r="A178" s="5">
        <v>1391</v>
      </c>
      <c r="B178" s="5">
        <v>3</v>
      </c>
      <c r="C178" s="5" t="s">
        <v>478</v>
      </c>
      <c r="D178" s="5" t="s">
        <v>479</v>
      </c>
      <c r="E178" s="5">
        <v>106</v>
      </c>
      <c r="F178" s="5">
        <v>70752</v>
      </c>
      <c r="G178" s="5">
        <v>277</v>
      </c>
      <c r="H178" s="5">
        <v>70476</v>
      </c>
      <c r="I178" s="5">
        <v>7425</v>
      </c>
      <c r="J178" s="5">
        <v>41885</v>
      </c>
      <c r="K178" s="5">
        <v>10167</v>
      </c>
      <c r="L178" s="5">
        <v>8984</v>
      </c>
      <c r="M178" s="5">
        <v>1879</v>
      </c>
      <c r="N178" s="5">
        <v>136</v>
      </c>
    </row>
    <row r="179" spans="1:14">
      <c r="A179" s="5">
        <v>1391</v>
      </c>
      <c r="B179" s="5">
        <v>4</v>
      </c>
      <c r="C179" s="5" t="s">
        <v>480</v>
      </c>
      <c r="D179" s="5" t="s">
        <v>479</v>
      </c>
      <c r="E179" s="5">
        <v>106</v>
      </c>
      <c r="F179" s="5">
        <v>70752</v>
      </c>
      <c r="G179" s="5">
        <v>277</v>
      </c>
      <c r="H179" s="5">
        <v>70476</v>
      </c>
      <c r="I179" s="5">
        <v>7425</v>
      </c>
      <c r="J179" s="5">
        <v>41885</v>
      </c>
      <c r="K179" s="5">
        <v>10167</v>
      </c>
      <c r="L179" s="5">
        <v>8984</v>
      </c>
      <c r="M179" s="5">
        <v>1879</v>
      </c>
      <c r="N179" s="5">
        <v>136</v>
      </c>
    </row>
    <row r="180" spans="1:14">
      <c r="A180" s="5">
        <v>1391</v>
      </c>
      <c r="B180" s="5">
        <v>3</v>
      </c>
      <c r="C180" s="5" t="s">
        <v>481</v>
      </c>
      <c r="D180" s="5" t="s">
        <v>482</v>
      </c>
      <c r="E180" s="5">
        <v>82</v>
      </c>
      <c r="F180" s="5">
        <v>4661</v>
      </c>
      <c r="G180" s="5">
        <v>40</v>
      </c>
      <c r="H180" s="5">
        <v>4621</v>
      </c>
      <c r="I180" s="5">
        <v>1322</v>
      </c>
      <c r="J180" s="5">
        <v>2194</v>
      </c>
      <c r="K180" s="5">
        <v>532</v>
      </c>
      <c r="L180" s="5">
        <v>541</v>
      </c>
      <c r="M180" s="5">
        <v>33</v>
      </c>
      <c r="N180" s="5">
        <v>0</v>
      </c>
    </row>
    <row r="181" spans="1:14">
      <c r="A181" s="5">
        <v>1391</v>
      </c>
      <c r="B181" s="5">
        <v>4</v>
      </c>
      <c r="C181" s="5" t="s">
        <v>483</v>
      </c>
      <c r="D181" s="5" t="s">
        <v>482</v>
      </c>
      <c r="E181" s="5">
        <v>82</v>
      </c>
      <c r="F181" s="5">
        <v>4661</v>
      </c>
      <c r="G181" s="5">
        <v>40</v>
      </c>
      <c r="H181" s="5">
        <v>4621</v>
      </c>
      <c r="I181" s="5">
        <v>1322</v>
      </c>
      <c r="J181" s="5">
        <v>2194</v>
      </c>
      <c r="K181" s="5">
        <v>532</v>
      </c>
      <c r="L181" s="5">
        <v>541</v>
      </c>
      <c r="M181" s="5">
        <v>33</v>
      </c>
      <c r="N181" s="5">
        <v>0</v>
      </c>
    </row>
    <row r="182" spans="1:14">
      <c r="A182" s="5">
        <v>1391</v>
      </c>
      <c r="B182" s="5">
        <v>3</v>
      </c>
      <c r="C182" s="5" t="s">
        <v>484</v>
      </c>
      <c r="D182" s="5" t="s">
        <v>485</v>
      </c>
      <c r="E182" s="5">
        <v>729</v>
      </c>
      <c r="F182" s="5">
        <v>72396</v>
      </c>
      <c r="G182" s="5">
        <v>551</v>
      </c>
      <c r="H182" s="5">
        <v>71845</v>
      </c>
      <c r="I182" s="5">
        <v>15626</v>
      </c>
      <c r="J182" s="5">
        <v>38490</v>
      </c>
      <c r="K182" s="5">
        <v>7577</v>
      </c>
      <c r="L182" s="5">
        <v>9129</v>
      </c>
      <c r="M182" s="5">
        <v>955</v>
      </c>
      <c r="N182" s="5">
        <v>69</v>
      </c>
    </row>
    <row r="183" spans="1:14">
      <c r="A183" s="5">
        <v>1391</v>
      </c>
      <c r="B183" s="5">
        <v>4</v>
      </c>
      <c r="C183" s="5" t="s">
        <v>486</v>
      </c>
      <c r="D183" s="5" t="s">
        <v>485</v>
      </c>
      <c r="E183" s="5">
        <v>729</v>
      </c>
      <c r="F183" s="5">
        <v>72396</v>
      </c>
      <c r="G183" s="5">
        <v>551</v>
      </c>
      <c r="H183" s="5">
        <v>71845</v>
      </c>
      <c r="I183" s="5">
        <v>15626</v>
      </c>
      <c r="J183" s="5">
        <v>38490</v>
      </c>
      <c r="K183" s="5">
        <v>7577</v>
      </c>
      <c r="L183" s="5">
        <v>9129</v>
      </c>
      <c r="M183" s="5">
        <v>955</v>
      </c>
      <c r="N183" s="5">
        <v>69</v>
      </c>
    </row>
    <row r="184" spans="1:14">
      <c r="A184" s="5">
        <v>1391</v>
      </c>
      <c r="B184" s="5">
        <v>2</v>
      </c>
      <c r="C184" s="5" t="s">
        <v>487</v>
      </c>
      <c r="D184" s="5" t="s">
        <v>488</v>
      </c>
      <c r="E184" s="5">
        <v>213</v>
      </c>
      <c r="F184" s="5">
        <v>15770</v>
      </c>
      <c r="G184" s="5">
        <v>113</v>
      </c>
      <c r="H184" s="5">
        <v>15657</v>
      </c>
      <c r="I184" s="5">
        <v>4920</v>
      </c>
      <c r="J184" s="5">
        <v>5798</v>
      </c>
      <c r="K184" s="5">
        <v>2191</v>
      </c>
      <c r="L184" s="5">
        <v>2540</v>
      </c>
      <c r="M184" s="5">
        <v>187</v>
      </c>
      <c r="N184" s="5">
        <v>21</v>
      </c>
    </row>
    <row r="185" spans="1:14">
      <c r="A185" s="5">
        <v>1391</v>
      </c>
      <c r="B185" s="5">
        <v>3</v>
      </c>
      <c r="C185" s="5" t="s">
        <v>489</v>
      </c>
      <c r="D185" s="5" t="s">
        <v>490</v>
      </c>
      <c r="E185" s="5">
        <v>59</v>
      </c>
      <c r="F185" s="5">
        <v>6236</v>
      </c>
      <c r="G185" s="5">
        <v>27</v>
      </c>
      <c r="H185" s="5">
        <v>6209</v>
      </c>
      <c r="I185" s="5">
        <v>2301</v>
      </c>
      <c r="J185" s="5">
        <v>2007</v>
      </c>
      <c r="K185" s="5">
        <v>721</v>
      </c>
      <c r="L185" s="5">
        <v>1119</v>
      </c>
      <c r="M185" s="5">
        <v>53</v>
      </c>
      <c r="N185" s="5">
        <v>8</v>
      </c>
    </row>
    <row r="186" spans="1:14">
      <c r="A186" s="5">
        <v>1391</v>
      </c>
      <c r="B186" s="5">
        <v>4</v>
      </c>
      <c r="C186" s="5" t="s">
        <v>491</v>
      </c>
      <c r="D186" s="5" t="s">
        <v>492</v>
      </c>
      <c r="E186" s="5">
        <v>53</v>
      </c>
      <c r="F186" s="5">
        <v>6074</v>
      </c>
      <c r="G186" s="5">
        <v>16</v>
      </c>
      <c r="H186" s="5">
        <v>6058</v>
      </c>
      <c r="I186" s="5">
        <v>2168</v>
      </c>
      <c r="J186" s="5">
        <v>1997</v>
      </c>
      <c r="K186" s="5">
        <v>718</v>
      </c>
      <c r="L186" s="5">
        <v>1114</v>
      </c>
      <c r="M186" s="5">
        <v>53</v>
      </c>
      <c r="N186" s="5">
        <v>8</v>
      </c>
    </row>
    <row r="187" spans="1:14">
      <c r="A187" s="5">
        <v>1391</v>
      </c>
      <c r="B187" s="5">
        <v>4</v>
      </c>
      <c r="C187" s="5" t="s">
        <v>493</v>
      </c>
      <c r="D187" s="5" t="s">
        <v>494</v>
      </c>
      <c r="E187" s="5">
        <v>6</v>
      </c>
      <c r="F187" s="5">
        <v>162</v>
      </c>
      <c r="G187" s="5">
        <v>11</v>
      </c>
      <c r="H187" s="5">
        <v>151</v>
      </c>
      <c r="I187" s="5">
        <v>134</v>
      </c>
      <c r="J187" s="5">
        <v>10</v>
      </c>
      <c r="K187" s="5">
        <v>3</v>
      </c>
      <c r="L187" s="5">
        <v>4</v>
      </c>
      <c r="M187" s="5">
        <v>0</v>
      </c>
      <c r="N187" s="5">
        <v>0</v>
      </c>
    </row>
    <row r="188" spans="1:14">
      <c r="A188" s="5">
        <v>1391</v>
      </c>
      <c r="B188" s="5">
        <v>3</v>
      </c>
      <c r="C188" s="5" t="s">
        <v>495</v>
      </c>
      <c r="D188" s="5" t="s">
        <v>496</v>
      </c>
      <c r="E188" s="5">
        <v>40</v>
      </c>
      <c r="F188" s="5">
        <v>2671</v>
      </c>
      <c r="G188" s="5">
        <v>6</v>
      </c>
      <c r="H188" s="5">
        <v>2665</v>
      </c>
      <c r="I188" s="5">
        <v>601</v>
      </c>
      <c r="J188" s="5">
        <v>1024</v>
      </c>
      <c r="K188" s="5">
        <v>510</v>
      </c>
      <c r="L188" s="5">
        <v>469</v>
      </c>
      <c r="M188" s="5">
        <v>58</v>
      </c>
      <c r="N188" s="5">
        <v>2</v>
      </c>
    </row>
    <row r="189" spans="1:14">
      <c r="A189" s="5">
        <v>1391</v>
      </c>
      <c r="B189" s="5">
        <v>4</v>
      </c>
      <c r="C189" s="5" t="s">
        <v>497</v>
      </c>
      <c r="D189" s="5" t="s">
        <v>496</v>
      </c>
      <c r="E189" s="5">
        <v>40</v>
      </c>
      <c r="F189" s="5">
        <v>2671</v>
      </c>
      <c r="G189" s="5">
        <v>6</v>
      </c>
      <c r="H189" s="5">
        <v>2665</v>
      </c>
      <c r="I189" s="5">
        <v>601</v>
      </c>
      <c r="J189" s="5">
        <v>1024</v>
      </c>
      <c r="K189" s="5">
        <v>510</v>
      </c>
      <c r="L189" s="5">
        <v>469</v>
      </c>
      <c r="M189" s="5">
        <v>58</v>
      </c>
      <c r="N189" s="5">
        <v>2</v>
      </c>
    </row>
    <row r="190" spans="1:14">
      <c r="A190" s="5">
        <v>1391</v>
      </c>
      <c r="B190" s="5">
        <v>3</v>
      </c>
      <c r="C190" s="5" t="s">
        <v>498</v>
      </c>
      <c r="D190" s="5" t="s">
        <v>499</v>
      </c>
      <c r="E190" s="5">
        <v>113</v>
      </c>
      <c r="F190" s="5">
        <v>6863</v>
      </c>
      <c r="G190" s="5">
        <v>80</v>
      </c>
      <c r="H190" s="5">
        <v>6783</v>
      </c>
      <c r="I190" s="5">
        <v>2017</v>
      </c>
      <c r="J190" s="5">
        <v>2766</v>
      </c>
      <c r="K190" s="5">
        <v>959</v>
      </c>
      <c r="L190" s="5">
        <v>952</v>
      </c>
      <c r="M190" s="5">
        <v>76</v>
      </c>
      <c r="N190" s="5">
        <v>11</v>
      </c>
    </row>
    <row r="191" spans="1:14">
      <c r="A191" s="5">
        <v>1391</v>
      </c>
      <c r="B191" s="5">
        <v>4</v>
      </c>
      <c r="C191" s="5" t="s">
        <v>500</v>
      </c>
      <c r="D191" s="5" t="s">
        <v>501</v>
      </c>
      <c r="E191" s="5">
        <v>85</v>
      </c>
      <c r="F191" s="5">
        <v>3765</v>
      </c>
      <c r="G191" s="5">
        <v>69</v>
      </c>
      <c r="H191" s="5">
        <v>3695</v>
      </c>
      <c r="I191" s="5">
        <v>1202</v>
      </c>
      <c r="J191" s="5">
        <v>1599</v>
      </c>
      <c r="K191" s="5">
        <v>335</v>
      </c>
      <c r="L191" s="5">
        <v>535</v>
      </c>
      <c r="M191" s="5">
        <v>24</v>
      </c>
      <c r="N191" s="5">
        <v>1</v>
      </c>
    </row>
    <row r="192" spans="1:14">
      <c r="A192" s="5">
        <v>1391</v>
      </c>
      <c r="B192" s="5">
        <v>4</v>
      </c>
      <c r="C192" s="5" t="s">
        <v>502</v>
      </c>
      <c r="D192" s="5" t="s">
        <v>503</v>
      </c>
      <c r="E192" s="5">
        <v>16</v>
      </c>
      <c r="F192" s="5">
        <v>358</v>
      </c>
      <c r="G192" s="5">
        <v>3</v>
      </c>
      <c r="H192" s="5">
        <v>355</v>
      </c>
      <c r="I192" s="5">
        <v>132</v>
      </c>
      <c r="J192" s="5">
        <v>141</v>
      </c>
      <c r="K192" s="5">
        <v>35</v>
      </c>
      <c r="L192" s="5">
        <v>44</v>
      </c>
      <c r="M192" s="5">
        <v>3</v>
      </c>
      <c r="N192" s="5">
        <v>0</v>
      </c>
    </row>
    <row r="193" spans="1:14">
      <c r="A193" s="5">
        <v>1391</v>
      </c>
      <c r="B193" s="5">
        <v>4</v>
      </c>
      <c r="C193" s="5" t="s">
        <v>504</v>
      </c>
      <c r="D193" s="5" t="s">
        <v>499</v>
      </c>
      <c r="E193" s="5">
        <v>12</v>
      </c>
      <c r="F193" s="5">
        <v>2740</v>
      </c>
      <c r="G193" s="5">
        <v>8</v>
      </c>
      <c r="H193" s="5">
        <v>2732</v>
      </c>
      <c r="I193" s="5">
        <v>683</v>
      </c>
      <c r="J193" s="5">
        <v>1027</v>
      </c>
      <c r="K193" s="5">
        <v>590</v>
      </c>
      <c r="L193" s="5">
        <v>373</v>
      </c>
      <c r="M193" s="5">
        <v>49</v>
      </c>
      <c r="N193" s="5">
        <v>10</v>
      </c>
    </row>
    <row r="194" spans="1:14">
      <c r="A194" s="5">
        <v>1391</v>
      </c>
      <c r="B194" s="5">
        <v>2</v>
      </c>
      <c r="C194" s="5" t="s">
        <v>505</v>
      </c>
      <c r="D194" s="5" t="s">
        <v>506</v>
      </c>
      <c r="E194" s="5">
        <v>654</v>
      </c>
      <c r="F194" s="5">
        <v>21882</v>
      </c>
      <c r="G194" s="5">
        <v>387</v>
      </c>
      <c r="H194" s="5">
        <v>21495</v>
      </c>
      <c r="I194" s="5">
        <v>9365</v>
      </c>
      <c r="J194" s="5">
        <v>9165</v>
      </c>
      <c r="K194" s="5">
        <v>1121</v>
      </c>
      <c r="L194" s="5">
        <v>1736</v>
      </c>
      <c r="M194" s="5">
        <v>98</v>
      </c>
      <c r="N194" s="5">
        <v>10</v>
      </c>
    </row>
    <row r="195" spans="1:14">
      <c r="A195" s="5">
        <v>1391</v>
      </c>
      <c r="B195" s="5">
        <v>3</v>
      </c>
      <c r="C195" s="5" t="s">
        <v>507</v>
      </c>
      <c r="D195" s="5" t="s">
        <v>506</v>
      </c>
      <c r="E195" s="5">
        <v>654</v>
      </c>
      <c r="F195" s="5">
        <v>21882</v>
      </c>
      <c r="G195" s="5">
        <v>387</v>
      </c>
      <c r="H195" s="5">
        <v>21495</v>
      </c>
      <c r="I195" s="5">
        <v>9365</v>
      </c>
      <c r="J195" s="5">
        <v>9165</v>
      </c>
      <c r="K195" s="5">
        <v>1121</v>
      </c>
      <c r="L195" s="5">
        <v>1736</v>
      </c>
      <c r="M195" s="5">
        <v>98</v>
      </c>
      <c r="N195" s="5">
        <v>10</v>
      </c>
    </row>
    <row r="196" spans="1:14">
      <c r="A196" s="5">
        <v>1391</v>
      </c>
      <c r="B196" s="5">
        <v>4</v>
      </c>
      <c r="C196" s="5" t="s">
        <v>508</v>
      </c>
      <c r="D196" s="5" t="s">
        <v>506</v>
      </c>
      <c r="E196" s="5">
        <v>654</v>
      </c>
      <c r="F196" s="5">
        <v>21882</v>
      </c>
      <c r="G196" s="5">
        <v>387</v>
      </c>
      <c r="H196" s="5">
        <v>21495</v>
      </c>
      <c r="I196" s="5">
        <v>9365</v>
      </c>
      <c r="J196" s="5">
        <v>9165</v>
      </c>
      <c r="K196" s="5">
        <v>1121</v>
      </c>
      <c r="L196" s="5">
        <v>1736</v>
      </c>
      <c r="M196" s="5">
        <v>98</v>
      </c>
      <c r="N196" s="5">
        <v>10</v>
      </c>
    </row>
    <row r="197" spans="1:14">
      <c r="A197" s="5">
        <v>1391</v>
      </c>
      <c r="B197" s="5">
        <v>2</v>
      </c>
      <c r="C197" s="5" t="s">
        <v>509</v>
      </c>
      <c r="D197" s="5" t="s">
        <v>510</v>
      </c>
      <c r="E197" s="5">
        <v>431</v>
      </c>
      <c r="F197" s="5">
        <v>16046</v>
      </c>
      <c r="G197" s="5">
        <v>98</v>
      </c>
      <c r="H197" s="5">
        <v>15948</v>
      </c>
      <c r="I197" s="5">
        <v>4467</v>
      </c>
      <c r="J197" s="5">
        <v>7968</v>
      </c>
      <c r="K197" s="5">
        <v>1481</v>
      </c>
      <c r="L197" s="5">
        <v>1808</v>
      </c>
      <c r="M197" s="5">
        <v>159</v>
      </c>
      <c r="N197" s="5">
        <v>65</v>
      </c>
    </row>
    <row r="198" spans="1:14">
      <c r="A198" s="5">
        <v>1391</v>
      </c>
      <c r="B198" s="5">
        <v>3</v>
      </c>
      <c r="C198" s="5" t="s">
        <v>511</v>
      </c>
      <c r="D198" s="5" t="s">
        <v>512</v>
      </c>
      <c r="E198" s="5">
        <v>19</v>
      </c>
      <c r="F198" s="5">
        <v>612</v>
      </c>
      <c r="G198" s="5">
        <v>3</v>
      </c>
      <c r="H198" s="5">
        <v>609</v>
      </c>
      <c r="I198" s="5">
        <v>222</v>
      </c>
      <c r="J198" s="5">
        <v>290</v>
      </c>
      <c r="K198" s="5">
        <v>37</v>
      </c>
      <c r="L198" s="5">
        <v>56</v>
      </c>
      <c r="M198" s="5">
        <v>4</v>
      </c>
      <c r="N198" s="5">
        <v>0</v>
      </c>
    </row>
    <row r="199" spans="1:14">
      <c r="A199" s="5">
        <v>1391</v>
      </c>
      <c r="B199" s="5">
        <v>9</v>
      </c>
      <c r="C199" s="5" t="s">
        <v>513</v>
      </c>
      <c r="D199" s="5" t="s">
        <v>514</v>
      </c>
      <c r="E199" s="5">
        <v>19</v>
      </c>
      <c r="F199" s="5">
        <v>612</v>
      </c>
      <c r="G199" s="5">
        <v>3</v>
      </c>
      <c r="H199" s="5">
        <v>609</v>
      </c>
      <c r="I199" s="5">
        <v>222</v>
      </c>
      <c r="J199" s="5">
        <v>290</v>
      </c>
      <c r="K199" s="5">
        <v>37</v>
      </c>
      <c r="L199" s="5">
        <v>56</v>
      </c>
      <c r="M199" s="5">
        <v>4</v>
      </c>
      <c r="N199" s="5">
        <v>0</v>
      </c>
    </row>
    <row r="200" spans="1:14">
      <c r="A200" s="5">
        <v>1391</v>
      </c>
      <c r="B200" s="5">
        <v>3</v>
      </c>
      <c r="C200" s="5" t="s">
        <v>515</v>
      </c>
      <c r="D200" s="5" t="s">
        <v>516</v>
      </c>
      <c r="E200" s="5">
        <v>17</v>
      </c>
      <c r="F200" s="5">
        <v>440</v>
      </c>
      <c r="G200" s="5">
        <v>0</v>
      </c>
      <c r="H200" s="5">
        <v>440</v>
      </c>
      <c r="I200" s="5">
        <v>124</v>
      </c>
      <c r="J200" s="5">
        <v>204</v>
      </c>
      <c r="K200" s="5">
        <v>44</v>
      </c>
      <c r="L200" s="5">
        <v>63</v>
      </c>
      <c r="M200" s="5">
        <v>5</v>
      </c>
      <c r="N200" s="5">
        <v>0</v>
      </c>
    </row>
    <row r="201" spans="1:14">
      <c r="A201" s="5">
        <v>1391</v>
      </c>
      <c r="B201" s="5">
        <v>4</v>
      </c>
      <c r="C201" s="5" t="s">
        <v>517</v>
      </c>
      <c r="D201" s="5" t="s">
        <v>516</v>
      </c>
      <c r="E201" s="5">
        <v>17</v>
      </c>
      <c r="F201" s="5">
        <v>440</v>
      </c>
      <c r="G201" s="5">
        <v>0</v>
      </c>
      <c r="H201" s="5">
        <v>440</v>
      </c>
      <c r="I201" s="5">
        <v>124</v>
      </c>
      <c r="J201" s="5">
        <v>204</v>
      </c>
      <c r="K201" s="5">
        <v>44</v>
      </c>
      <c r="L201" s="5">
        <v>63</v>
      </c>
      <c r="M201" s="5">
        <v>5</v>
      </c>
      <c r="N201" s="5">
        <v>0</v>
      </c>
    </row>
    <row r="202" spans="1:14">
      <c r="A202" s="5">
        <v>1391</v>
      </c>
      <c r="B202" s="5">
        <v>3</v>
      </c>
      <c r="C202" s="5" t="s">
        <v>518</v>
      </c>
      <c r="D202" s="5" t="s">
        <v>519</v>
      </c>
      <c r="E202" s="5">
        <v>20</v>
      </c>
      <c r="F202" s="5">
        <v>851</v>
      </c>
      <c r="G202" s="5">
        <v>3</v>
      </c>
      <c r="H202" s="5">
        <v>848</v>
      </c>
      <c r="I202" s="5">
        <v>262</v>
      </c>
      <c r="J202" s="5">
        <v>436</v>
      </c>
      <c r="K202" s="5">
        <v>77</v>
      </c>
      <c r="L202" s="5">
        <v>70</v>
      </c>
      <c r="M202" s="5">
        <v>4</v>
      </c>
      <c r="N202" s="5">
        <v>0</v>
      </c>
    </row>
    <row r="203" spans="1:14">
      <c r="A203" s="5">
        <v>1391</v>
      </c>
      <c r="B203" s="5">
        <v>4</v>
      </c>
      <c r="C203" s="5" t="s">
        <v>520</v>
      </c>
      <c r="D203" s="5" t="s">
        <v>519</v>
      </c>
      <c r="E203" s="5">
        <v>20</v>
      </c>
      <c r="F203" s="5">
        <v>851</v>
      </c>
      <c r="G203" s="5">
        <v>3</v>
      </c>
      <c r="H203" s="5">
        <v>848</v>
      </c>
      <c r="I203" s="5">
        <v>262</v>
      </c>
      <c r="J203" s="5">
        <v>436</v>
      </c>
      <c r="K203" s="5">
        <v>77</v>
      </c>
      <c r="L203" s="5">
        <v>70</v>
      </c>
      <c r="M203" s="5">
        <v>4</v>
      </c>
      <c r="N203" s="5">
        <v>0</v>
      </c>
    </row>
    <row r="204" spans="1:14">
      <c r="A204" s="5">
        <v>1391</v>
      </c>
      <c r="B204" s="5">
        <v>3</v>
      </c>
      <c r="C204" s="5" t="s">
        <v>521</v>
      </c>
      <c r="D204" s="5" t="s">
        <v>522</v>
      </c>
      <c r="E204" s="5">
        <v>236</v>
      </c>
      <c r="F204" s="5">
        <v>9847</v>
      </c>
      <c r="G204" s="5">
        <v>45</v>
      </c>
      <c r="H204" s="5">
        <v>9801</v>
      </c>
      <c r="I204" s="5">
        <v>2445</v>
      </c>
      <c r="J204" s="5">
        <v>5049</v>
      </c>
      <c r="K204" s="5">
        <v>964</v>
      </c>
      <c r="L204" s="5">
        <v>1159</v>
      </c>
      <c r="M204" s="5">
        <v>123</v>
      </c>
      <c r="N204" s="5">
        <v>62</v>
      </c>
    </row>
    <row r="205" spans="1:14">
      <c r="A205" s="5">
        <v>1391</v>
      </c>
      <c r="B205" s="5">
        <v>4</v>
      </c>
      <c r="C205" s="5" t="s">
        <v>523</v>
      </c>
      <c r="D205" s="5" t="s">
        <v>522</v>
      </c>
      <c r="E205" s="5">
        <v>236</v>
      </c>
      <c r="F205" s="5">
        <v>9847</v>
      </c>
      <c r="G205" s="5">
        <v>45</v>
      </c>
      <c r="H205" s="5">
        <v>9801</v>
      </c>
      <c r="I205" s="5">
        <v>2445</v>
      </c>
      <c r="J205" s="5">
        <v>5049</v>
      </c>
      <c r="K205" s="5">
        <v>964</v>
      </c>
      <c r="L205" s="5">
        <v>1159</v>
      </c>
      <c r="M205" s="5">
        <v>123</v>
      </c>
      <c r="N205" s="5">
        <v>62</v>
      </c>
    </row>
    <row r="206" spans="1:14">
      <c r="A206" s="5">
        <v>1391</v>
      </c>
      <c r="B206" s="5">
        <v>7</v>
      </c>
      <c r="C206" s="5" t="s">
        <v>524</v>
      </c>
      <c r="D206" s="5" t="s">
        <v>525</v>
      </c>
      <c r="E206" s="5">
        <v>139</v>
      </c>
      <c r="F206" s="5">
        <v>4297</v>
      </c>
      <c r="G206" s="5">
        <v>46</v>
      </c>
      <c r="H206" s="5">
        <v>4251</v>
      </c>
      <c r="I206" s="5">
        <v>1415</v>
      </c>
      <c r="J206" s="5">
        <v>1990</v>
      </c>
      <c r="K206" s="5">
        <v>359</v>
      </c>
      <c r="L206" s="5">
        <v>460</v>
      </c>
      <c r="M206" s="5">
        <v>23</v>
      </c>
      <c r="N206" s="5">
        <v>3</v>
      </c>
    </row>
    <row r="207" spans="1:14">
      <c r="A207" s="5">
        <v>1391</v>
      </c>
      <c r="B207" s="5">
        <v>9</v>
      </c>
      <c r="C207" s="5" t="s">
        <v>526</v>
      </c>
      <c r="D207" s="5" t="s">
        <v>525</v>
      </c>
      <c r="E207" s="5">
        <v>139</v>
      </c>
      <c r="F207" s="5">
        <v>4297</v>
      </c>
      <c r="G207" s="5">
        <v>46</v>
      </c>
      <c r="H207" s="5">
        <v>4251</v>
      </c>
      <c r="I207" s="5">
        <v>1415</v>
      </c>
      <c r="J207" s="5">
        <v>1990</v>
      </c>
      <c r="K207" s="5">
        <v>359</v>
      </c>
      <c r="L207" s="5">
        <v>460</v>
      </c>
      <c r="M207" s="5">
        <v>23</v>
      </c>
      <c r="N207" s="5">
        <v>3</v>
      </c>
    </row>
    <row r="208" spans="1:14">
      <c r="A208" s="5">
        <v>1391</v>
      </c>
      <c r="B208" s="5">
        <v>2</v>
      </c>
      <c r="C208" s="5" t="s">
        <v>527</v>
      </c>
      <c r="D208" s="5" t="s">
        <v>528</v>
      </c>
      <c r="E208" s="5">
        <v>32</v>
      </c>
      <c r="F208" s="5">
        <v>2457</v>
      </c>
      <c r="G208" s="5">
        <v>8</v>
      </c>
      <c r="H208" s="5">
        <v>2449</v>
      </c>
      <c r="I208" s="5">
        <v>754</v>
      </c>
      <c r="J208" s="5">
        <v>931</v>
      </c>
      <c r="K208" s="5">
        <v>299</v>
      </c>
      <c r="L208" s="5">
        <v>433</v>
      </c>
      <c r="M208" s="5">
        <v>31</v>
      </c>
      <c r="N208" s="5">
        <v>2</v>
      </c>
    </row>
    <row r="209" spans="1:14">
      <c r="A209" s="5">
        <v>1391</v>
      </c>
      <c r="B209" s="5">
        <v>7</v>
      </c>
      <c r="C209" s="5" t="s">
        <v>529</v>
      </c>
      <c r="D209" s="5" t="s">
        <v>530</v>
      </c>
      <c r="E209" s="5">
        <v>32</v>
      </c>
      <c r="F209" s="5">
        <v>2457</v>
      </c>
      <c r="G209" s="5">
        <v>8</v>
      </c>
      <c r="H209" s="5">
        <v>2449</v>
      </c>
      <c r="I209" s="5">
        <v>754</v>
      </c>
      <c r="J209" s="5">
        <v>931</v>
      </c>
      <c r="K209" s="5">
        <v>299</v>
      </c>
      <c r="L209" s="5">
        <v>433</v>
      </c>
      <c r="M209" s="5">
        <v>31</v>
      </c>
      <c r="N209" s="5">
        <v>2</v>
      </c>
    </row>
    <row r="210" spans="1:14">
      <c r="A210" s="5">
        <v>1391</v>
      </c>
      <c r="B210" s="5">
        <v>4</v>
      </c>
      <c r="C210" s="5" t="s">
        <v>531</v>
      </c>
      <c r="D210" s="5" t="s">
        <v>532</v>
      </c>
      <c r="E210" s="5">
        <v>19</v>
      </c>
      <c r="F210" s="5">
        <v>820</v>
      </c>
      <c r="G210" s="5">
        <v>7</v>
      </c>
      <c r="H210" s="5">
        <v>813</v>
      </c>
      <c r="I210" s="5">
        <v>262</v>
      </c>
      <c r="J210" s="5">
        <v>227</v>
      </c>
      <c r="K210" s="5">
        <v>122</v>
      </c>
      <c r="L210" s="5">
        <v>188</v>
      </c>
      <c r="M210" s="5">
        <v>15</v>
      </c>
      <c r="N210" s="5">
        <v>0</v>
      </c>
    </row>
    <row r="211" spans="1:14">
      <c r="A211" s="5">
        <v>1391</v>
      </c>
      <c r="B211" s="5">
        <v>4</v>
      </c>
      <c r="C211" s="5" t="s">
        <v>533</v>
      </c>
      <c r="D211" s="5" t="s">
        <v>534</v>
      </c>
      <c r="E211" s="5">
        <v>4</v>
      </c>
      <c r="F211" s="5">
        <v>807</v>
      </c>
      <c r="G211" s="5">
        <v>0</v>
      </c>
      <c r="H211" s="5">
        <v>807</v>
      </c>
      <c r="I211" s="5">
        <v>258</v>
      </c>
      <c r="J211" s="5">
        <v>290</v>
      </c>
      <c r="K211" s="5">
        <v>85</v>
      </c>
      <c r="L211" s="5">
        <v>165</v>
      </c>
      <c r="M211" s="5">
        <v>8</v>
      </c>
      <c r="N211" s="5">
        <v>1</v>
      </c>
    </row>
    <row r="212" spans="1:14">
      <c r="A212" s="5">
        <v>1391</v>
      </c>
      <c r="B212" s="5">
        <v>4</v>
      </c>
      <c r="C212" s="5" t="s">
        <v>535</v>
      </c>
      <c r="D212" s="5" t="s">
        <v>536</v>
      </c>
      <c r="E212" s="5">
        <v>7</v>
      </c>
      <c r="F212" s="5">
        <v>780</v>
      </c>
      <c r="G212" s="5">
        <v>0</v>
      </c>
      <c r="H212" s="5">
        <v>780</v>
      </c>
      <c r="I212" s="5">
        <v>209</v>
      </c>
      <c r="J212" s="5">
        <v>408</v>
      </c>
      <c r="K212" s="5">
        <v>87</v>
      </c>
      <c r="L212" s="5">
        <v>72</v>
      </c>
      <c r="M212" s="5">
        <v>4</v>
      </c>
      <c r="N212" s="5">
        <v>0</v>
      </c>
    </row>
    <row r="213" spans="1:14">
      <c r="A213" s="5">
        <v>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</row>
    <row r="214" spans="1:14">
      <c r="A214" s="5">
        <v>0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</row>
    <row r="215" spans="1:14">
      <c r="A215" s="5">
        <v>0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</row>
    <row r="216" spans="1:14">
      <c r="A216" s="5">
        <v>0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</row>
    <row r="217" spans="1:14">
      <c r="A217" s="5">
        <v>0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</row>
    <row r="218" spans="1:14">
      <c r="A218" s="5">
        <v>0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</row>
    <row r="219" spans="1:14">
      <c r="A219" s="5">
        <v>0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</row>
    <row r="220" spans="1:14">
      <c r="A220" s="5">
        <v>0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</row>
    <row r="221" spans="1:14">
      <c r="A221" s="5">
        <v>0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</row>
    <row r="222" spans="1:14">
      <c r="A222" s="5">
        <v>0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</row>
    <row r="223" spans="1:14">
      <c r="A223" s="5">
        <v>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</row>
    <row r="224" spans="1:14">
      <c r="A224" s="5">
        <v>0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</row>
    <row r="225" spans="1:14">
      <c r="A225" s="5">
        <v>0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</row>
    <row r="226" spans="1:14">
      <c r="A226" s="5">
        <v>0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</row>
    <row r="227" spans="1:14">
      <c r="A227" s="5">
        <v>0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</row>
    <row r="228" spans="1:14">
      <c r="A228" s="5">
        <v>0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</row>
    <row r="229" spans="1:14">
      <c r="A229" s="5">
        <v>0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</row>
    <row r="230" spans="1:14">
      <c r="A230" s="5">
        <v>0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</row>
  </sheetData>
  <mergeCells count="10">
    <mergeCell ref="A2:A3"/>
    <mergeCell ref="C1:N1"/>
    <mergeCell ref="G2:G3"/>
    <mergeCell ref="H2:N2"/>
    <mergeCell ref="B2:B3"/>
    <mergeCell ref="C2:C3"/>
    <mergeCell ref="D2:D3"/>
    <mergeCell ref="E2:E3"/>
    <mergeCell ref="F2:F3"/>
    <mergeCell ref="A1:B1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30"/>
  <sheetViews>
    <sheetView rightToLeft="1" workbookViewId="0">
      <selection sqref="A1:B1"/>
    </sheetView>
  </sheetViews>
  <sheetFormatPr defaultRowHeight="15"/>
  <cols>
    <col min="2" max="2" width="16.28515625" style="1" bestFit="1" customWidth="1"/>
    <col min="3" max="3" width="10.7109375" style="2" bestFit="1" customWidth="1"/>
    <col min="4" max="4" width="58.7109375" style="1" customWidth="1"/>
    <col min="5" max="5" width="14.7109375" style="1" customWidth="1"/>
    <col min="6" max="6" width="16" style="1" customWidth="1"/>
    <col min="7" max="7" width="15.85546875" style="1" customWidth="1"/>
    <col min="8" max="9" width="13" style="1" customWidth="1"/>
    <col min="10" max="10" width="12.7109375" style="1" customWidth="1"/>
    <col min="11" max="11" width="18.7109375" style="1" customWidth="1"/>
    <col min="12" max="12" width="12.5703125" style="1" customWidth="1"/>
    <col min="13" max="13" width="14.7109375" style="1" customWidth="1"/>
    <col min="14" max="14" width="14" style="1" customWidth="1"/>
    <col min="15" max="15" width="16.140625" style="1" customWidth="1"/>
  </cols>
  <sheetData>
    <row r="1" spans="1:15" ht="15.75" thickBot="1">
      <c r="A1" s="7" t="s">
        <v>159</v>
      </c>
      <c r="B1" s="7"/>
      <c r="C1" s="6" t="str">
        <f>CONCATENATE("4-",'فهرست جداول'!B5,"-",MID('فهرست جداول'!A1, 58,10), "                  (میلیون ریال)")</f>
        <v>4-ارزش نهاده‌های فعالیت صنعتی کارگاه‏ها بر حسب فعالیت-91 کل کشور                  (میلیون ریال)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ht="15.75" customHeight="1" thickBot="1">
      <c r="A2" s="29" t="s">
        <v>128</v>
      </c>
      <c r="B2" s="29" t="s">
        <v>151</v>
      </c>
      <c r="C2" s="29" t="s">
        <v>0</v>
      </c>
      <c r="D2" s="30" t="s">
        <v>1</v>
      </c>
      <c r="E2" s="21" t="s">
        <v>2</v>
      </c>
      <c r="F2" s="20" t="s">
        <v>22</v>
      </c>
      <c r="G2" s="20"/>
      <c r="H2" s="20"/>
      <c r="I2" s="20"/>
      <c r="J2" s="21" t="s">
        <v>23</v>
      </c>
      <c r="K2" s="21" t="s">
        <v>126</v>
      </c>
      <c r="L2" s="21" t="s">
        <v>24</v>
      </c>
      <c r="M2" s="21" t="s">
        <v>25</v>
      </c>
      <c r="N2" s="21" t="s">
        <v>26</v>
      </c>
      <c r="O2" s="21" t="s">
        <v>27</v>
      </c>
    </row>
    <row r="3" spans="1:15" ht="49.5" customHeight="1" thickBot="1">
      <c r="A3" s="31" t="s">
        <v>128</v>
      </c>
      <c r="B3" s="31"/>
      <c r="C3" s="31"/>
      <c r="D3" s="32"/>
      <c r="E3" s="25"/>
      <c r="F3" s="27" t="s">
        <v>2</v>
      </c>
      <c r="G3" s="27" t="s">
        <v>28</v>
      </c>
      <c r="H3" s="27" t="s">
        <v>29</v>
      </c>
      <c r="I3" s="27" t="s">
        <v>30</v>
      </c>
      <c r="J3" s="25"/>
      <c r="K3" s="25"/>
      <c r="L3" s="25"/>
      <c r="M3" s="25"/>
      <c r="N3" s="25"/>
      <c r="O3" s="25"/>
    </row>
    <row r="4" spans="1:15">
      <c r="A4" s="5">
        <v>1391</v>
      </c>
      <c r="B4" s="5">
        <v>1</v>
      </c>
      <c r="C4" s="5" t="s">
        <v>162</v>
      </c>
      <c r="D4" s="5" t="s">
        <v>163</v>
      </c>
      <c r="E4" s="5">
        <v>2722764743</v>
      </c>
      <c r="F4" s="5">
        <v>2600837813</v>
      </c>
      <c r="G4" s="5">
        <v>2522652051</v>
      </c>
      <c r="H4" s="5">
        <v>48136882</v>
      </c>
      <c r="I4" s="5">
        <v>30048880</v>
      </c>
      <c r="J4" s="5">
        <v>4025432</v>
      </c>
      <c r="K4" s="5">
        <v>8317878</v>
      </c>
      <c r="L4" s="5">
        <v>36237310</v>
      </c>
      <c r="M4" s="5">
        <v>30398711</v>
      </c>
      <c r="N4" s="5">
        <v>6922416</v>
      </c>
      <c r="O4" s="5">
        <v>36025184</v>
      </c>
    </row>
    <row r="5" spans="1:15">
      <c r="A5" s="5">
        <v>1391</v>
      </c>
      <c r="B5" s="5">
        <v>2</v>
      </c>
      <c r="C5" s="5" t="s">
        <v>164</v>
      </c>
      <c r="D5" s="5" t="s">
        <v>165</v>
      </c>
      <c r="E5" s="5">
        <v>240571223</v>
      </c>
      <c r="F5" s="5">
        <v>232787980</v>
      </c>
      <c r="G5" s="5">
        <v>213122121</v>
      </c>
      <c r="H5" s="5">
        <v>18502566</v>
      </c>
      <c r="I5" s="5">
        <v>1163294</v>
      </c>
      <c r="J5" s="5">
        <v>374365</v>
      </c>
      <c r="K5" s="5">
        <v>1758283</v>
      </c>
      <c r="L5" s="5">
        <v>1998274</v>
      </c>
      <c r="M5" s="5">
        <v>1516892</v>
      </c>
      <c r="N5" s="5">
        <v>223263</v>
      </c>
      <c r="O5" s="5">
        <v>1912166</v>
      </c>
    </row>
    <row r="6" spans="1:15">
      <c r="A6" s="5">
        <v>1391</v>
      </c>
      <c r="B6" s="5">
        <v>3</v>
      </c>
      <c r="C6" s="5" t="s">
        <v>166</v>
      </c>
      <c r="D6" s="5" t="s">
        <v>167</v>
      </c>
      <c r="E6" s="5">
        <v>25026837</v>
      </c>
      <c r="F6" s="5">
        <v>24455920</v>
      </c>
      <c r="G6" s="5">
        <v>23833424</v>
      </c>
      <c r="H6" s="5">
        <v>537860</v>
      </c>
      <c r="I6" s="5">
        <v>84636</v>
      </c>
      <c r="J6" s="5">
        <v>38378</v>
      </c>
      <c r="K6" s="5">
        <v>45524</v>
      </c>
      <c r="L6" s="5">
        <v>111314</v>
      </c>
      <c r="M6" s="5">
        <v>142640</v>
      </c>
      <c r="N6" s="5">
        <v>13633</v>
      </c>
      <c r="O6" s="5">
        <v>219428</v>
      </c>
    </row>
    <row r="7" spans="1:15">
      <c r="A7" s="5">
        <v>1391</v>
      </c>
      <c r="B7" s="5">
        <v>4</v>
      </c>
      <c r="C7" s="5" t="s">
        <v>168</v>
      </c>
      <c r="D7" s="5" t="s">
        <v>167</v>
      </c>
      <c r="E7" s="5">
        <v>25026837</v>
      </c>
      <c r="F7" s="5">
        <v>24455920</v>
      </c>
      <c r="G7" s="5">
        <v>23833424</v>
      </c>
      <c r="H7" s="5">
        <v>537860</v>
      </c>
      <c r="I7" s="5">
        <v>84636</v>
      </c>
      <c r="J7" s="5">
        <v>38378</v>
      </c>
      <c r="K7" s="5">
        <v>45524</v>
      </c>
      <c r="L7" s="5">
        <v>111314</v>
      </c>
      <c r="M7" s="5">
        <v>142640</v>
      </c>
      <c r="N7" s="5">
        <v>13633</v>
      </c>
      <c r="O7" s="5">
        <v>219428</v>
      </c>
    </row>
    <row r="8" spans="1:15">
      <c r="A8" s="5">
        <v>1391</v>
      </c>
      <c r="B8" s="5">
        <v>3</v>
      </c>
      <c r="C8" s="5" t="s">
        <v>169</v>
      </c>
      <c r="D8" s="5" t="s">
        <v>170</v>
      </c>
      <c r="E8" s="5">
        <v>2868424</v>
      </c>
      <c r="F8" s="5">
        <v>2807795</v>
      </c>
      <c r="G8" s="5">
        <v>2596777</v>
      </c>
      <c r="H8" s="5">
        <v>196758</v>
      </c>
      <c r="I8" s="5">
        <v>14261</v>
      </c>
      <c r="J8" s="5">
        <v>3887</v>
      </c>
      <c r="K8" s="5">
        <v>5585</v>
      </c>
      <c r="L8" s="5">
        <v>17813</v>
      </c>
      <c r="M8" s="5">
        <v>13172</v>
      </c>
      <c r="N8" s="5">
        <v>3969</v>
      </c>
      <c r="O8" s="5">
        <v>16202</v>
      </c>
    </row>
    <row r="9" spans="1:15">
      <c r="A9" s="5">
        <v>1391</v>
      </c>
      <c r="B9" s="5">
        <v>4</v>
      </c>
      <c r="C9" s="5" t="s">
        <v>171</v>
      </c>
      <c r="D9" s="5" t="s">
        <v>170</v>
      </c>
      <c r="E9" s="5">
        <v>2868424</v>
      </c>
      <c r="F9" s="5">
        <v>2807795</v>
      </c>
      <c r="G9" s="5">
        <v>2596777</v>
      </c>
      <c r="H9" s="5">
        <v>196758</v>
      </c>
      <c r="I9" s="5">
        <v>14261</v>
      </c>
      <c r="J9" s="5">
        <v>3887</v>
      </c>
      <c r="K9" s="5">
        <v>5585</v>
      </c>
      <c r="L9" s="5">
        <v>17813</v>
      </c>
      <c r="M9" s="5">
        <v>13172</v>
      </c>
      <c r="N9" s="5">
        <v>3969</v>
      </c>
      <c r="O9" s="5">
        <v>16202</v>
      </c>
    </row>
    <row r="10" spans="1:15">
      <c r="A10" s="5">
        <v>1391</v>
      </c>
      <c r="B10" s="5">
        <v>3</v>
      </c>
      <c r="C10" s="5" t="s">
        <v>172</v>
      </c>
      <c r="D10" s="5" t="s">
        <v>173</v>
      </c>
      <c r="E10" s="5">
        <v>22361675</v>
      </c>
      <c r="F10" s="5">
        <v>22003009</v>
      </c>
      <c r="G10" s="5">
        <v>18811096</v>
      </c>
      <c r="H10" s="5">
        <v>3042332</v>
      </c>
      <c r="I10" s="5">
        <v>149582</v>
      </c>
      <c r="J10" s="5">
        <v>19569</v>
      </c>
      <c r="K10" s="5">
        <v>16253</v>
      </c>
      <c r="L10" s="5">
        <v>98334</v>
      </c>
      <c r="M10" s="5">
        <v>90071</v>
      </c>
      <c r="N10" s="5">
        <v>14756</v>
      </c>
      <c r="O10" s="5">
        <v>119683</v>
      </c>
    </row>
    <row r="11" spans="1:15">
      <c r="A11" s="5">
        <v>1391</v>
      </c>
      <c r="B11" s="5">
        <v>4</v>
      </c>
      <c r="C11" s="5" t="s">
        <v>174</v>
      </c>
      <c r="D11" s="5" t="s">
        <v>173</v>
      </c>
      <c r="E11" s="5">
        <v>22361675</v>
      </c>
      <c r="F11" s="5">
        <v>22003009</v>
      </c>
      <c r="G11" s="5">
        <v>18811096</v>
      </c>
      <c r="H11" s="5">
        <v>3042332</v>
      </c>
      <c r="I11" s="5">
        <v>149582</v>
      </c>
      <c r="J11" s="5">
        <v>19569</v>
      </c>
      <c r="K11" s="5">
        <v>16253</v>
      </c>
      <c r="L11" s="5">
        <v>98334</v>
      </c>
      <c r="M11" s="5">
        <v>90071</v>
      </c>
      <c r="N11" s="5">
        <v>14756</v>
      </c>
      <c r="O11" s="5">
        <v>119683</v>
      </c>
    </row>
    <row r="12" spans="1:15">
      <c r="A12" s="5">
        <v>1391</v>
      </c>
      <c r="B12" s="5">
        <v>3</v>
      </c>
      <c r="C12" s="5" t="s">
        <v>175</v>
      </c>
      <c r="D12" s="5" t="s">
        <v>176</v>
      </c>
      <c r="E12" s="5">
        <v>36991337</v>
      </c>
      <c r="F12" s="5">
        <v>35275186</v>
      </c>
      <c r="G12" s="5">
        <v>32493993</v>
      </c>
      <c r="H12" s="5">
        <v>2707497</v>
      </c>
      <c r="I12" s="5">
        <v>73696</v>
      </c>
      <c r="J12" s="5">
        <v>22564</v>
      </c>
      <c r="K12" s="5">
        <v>1196078</v>
      </c>
      <c r="L12" s="5">
        <v>210904</v>
      </c>
      <c r="M12" s="5">
        <v>134705</v>
      </c>
      <c r="N12" s="5">
        <v>7991</v>
      </c>
      <c r="O12" s="5">
        <v>143910</v>
      </c>
    </row>
    <row r="13" spans="1:15">
      <c r="A13" s="5">
        <v>1391</v>
      </c>
      <c r="B13" s="5">
        <v>4</v>
      </c>
      <c r="C13" s="5" t="s">
        <v>177</v>
      </c>
      <c r="D13" s="5" t="s">
        <v>176</v>
      </c>
      <c r="E13" s="5">
        <v>36991337</v>
      </c>
      <c r="F13" s="5">
        <v>35275186</v>
      </c>
      <c r="G13" s="5">
        <v>32493993</v>
      </c>
      <c r="H13" s="5">
        <v>2707497</v>
      </c>
      <c r="I13" s="5">
        <v>73696</v>
      </c>
      <c r="J13" s="5">
        <v>22564</v>
      </c>
      <c r="K13" s="5">
        <v>1196078</v>
      </c>
      <c r="L13" s="5">
        <v>210904</v>
      </c>
      <c r="M13" s="5">
        <v>134705</v>
      </c>
      <c r="N13" s="5">
        <v>7991</v>
      </c>
      <c r="O13" s="5">
        <v>143910</v>
      </c>
    </row>
    <row r="14" spans="1:15">
      <c r="A14" s="5">
        <v>1391</v>
      </c>
      <c r="B14" s="5">
        <v>3</v>
      </c>
      <c r="C14" s="5" t="s">
        <v>178</v>
      </c>
      <c r="D14" s="5" t="s">
        <v>179</v>
      </c>
      <c r="E14" s="5">
        <v>55649411</v>
      </c>
      <c r="F14" s="5">
        <v>54171105</v>
      </c>
      <c r="G14" s="5">
        <v>47101843</v>
      </c>
      <c r="H14" s="5">
        <v>6745777</v>
      </c>
      <c r="I14" s="5">
        <v>323484</v>
      </c>
      <c r="J14" s="5">
        <v>106052</v>
      </c>
      <c r="K14" s="5">
        <v>218950</v>
      </c>
      <c r="L14" s="5">
        <v>242928</v>
      </c>
      <c r="M14" s="5">
        <v>379740</v>
      </c>
      <c r="N14" s="5">
        <v>43190</v>
      </c>
      <c r="O14" s="5">
        <v>487446</v>
      </c>
    </row>
    <row r="15" spans="1:15">
      <c r="A15" s="5">
        <v>1391</v>
      </c>
      <c r="B15" s="5">
        <v>4</v>
      </c>
      <c r="C15" s="5" t="s">
        <v>180</v>
      </c>
      <c r="D15" s="5" t="s">
        <v>179</v>
      </c>
      <c r="E15" s="5">
        <v>55649411</v>
      </c>
      <c r="F15" s="5">
        <v>54171105</v>
      </c>
      <c r="G15" s="5">
        <v>47101843</v>
      </c>
      <c r="H15" s="5">
        <v>6745777</v>
      </c>
      <c r="I15" s="5">
        <v>323484</v>
      </c>
      <c r="J15" s="5">
        <v>106052</v>
      </c>
      <c r="K15" s="5">
        <v>218950</v>
      </c>
      <c r="L15" s="5">
        <v>242928</v>
      </c>
      <c r="M15" s="5">
        <v>379740</v>
      </c>
      <c r="N15" s="5">
        <v>43190</v>
      </c>
      <c r="O15" s="5">
        <v>487446</v>
      </c>
    </row>
    <row r="16" spans="1:15">
      <c r="A16" s="5">
        <v>1391</v>
      </c>
      <c r="B16" s="5">
        <v>3</v>
      </c>
      <c r="C16" s="5" t="s">
        <v>181</v>
      </c>
      <c r="D16" s="5" t="s">
        <v>182</v>
      </c>
      <c r="E16" s="5">
        <v>37340276</v>
      </c>
      <c r="F16" s="5">
        <v>36778179</v>
      </c>
      <c r="G16" s="5">
        <v>36097467</v>
      </c>
      <c r="H16" s="5">
        <v>606780</v>
      </c>
      <c r="I16" s="5">
        <v>73932</v>
      </c>
      <c r="J16" s="5">
        <v>24606</v>
      </c>
      <c r="K16" s="5">
        <v>49233</v>
      </c>
      <c r="L16" s="5">
        <v>68605</v>
      </c>
      <c r="M16" s="5">
        <v>251038</v>
      </c>
      <c r="N16" s="5">
        <v>14950</v>
      </c>
      <c r="O16" s="5">
        <v>153664</v>
      </c>
    </row>
    <row r="17" spans="1:15">
      <c r="A17" s="5">
        <v>1391</v>
      </c>
      <c r="B17" s="5">
        <v>4</v>
      </c>
      <c r="C17" s="5" t="s">
        <v>183</v>
      </c>
      <c r="D17" s="5" t="s">
        <v>184</v>
      </c>
      <c r="E17" s="5">
        <v>36343469</v>
      </c>
      <c r="F17" s="5">
        <v>35852762</v>
      </c>
      <c r="G17" s="5">
        <v>35180755</v>
      </c>
      <c r="H17" s="5">
        <v>600529</v>
      </c>
      <c r="I17" s="5">
        <v>71478</v>
      </c>
      <c r="J17" s="5">
        <v>18044</v>
      </c>
      <c r="K17" s="5">
        <v>48104</v>
      </c>
      <c r="L17" s="5">
        <v>39568</v>
      </c>
      <c r="M17" s="5">
        <v>229504</v>
      </c>
      <c r="N17" s="5">
        <v>6909</v>
      </c>
      <c r="O17" s="5">
        <v>148579</v>
      </c>
    </row>
    <row r="18" spans="1:15">
      <c r="A18" s="5">
        <v>1391</v>
      </c>
      <c r="B18" s="5">
        <v>4</v>
      </c>
      <c r="C18" s="5" t="s">
        <v>185</v>
      </c>
      <c r="D18" s="5" t="s">
        <v>186</v>
      </c>
      <c r="E18" s="5">
        <v>996806</v>
      </c>
      <c r="F18" s="5">
        <v>925417</v>
      </c>
      <c r="G18" s="5">
        <v>916712</v>
      </c>
      <c r="H18" s="5">
        <v>6251</v>
      </c>
      <c r="I18" s="5">
        <v>2454</v>
      </c>
      <c r="J18" s="5">
        <v>6563</v>
      </c>
      <c r="K18" s="5">
        <v>1129</v>
      </c>
      <c r="L18" s="5">
        <v>29037</v>
      </c>
      <c r="M18" s="5">
        <v>21534</v>
      </c>
      <c r="N18" s="5">
        <v>8041</v>
      </c>
      <c r="O18" s="5">
        <v>5085</v>
      </c>
    </row>
    <row r="19" spans="1:15">
      <c r="A19" s="5">
        <v>1391</v>
      </c>
      <c r="B19" s="5">
        <v>3</v>
      </c>
      <c r="C19" s="5" t="s">
        <v>187</v>
      </c>
      <c r="D19" s="5" t="s">
        <v>188</v>
      </c>
      <c r="E19" s="5">
        <v>47059808</v>
      </c>
      <c r="F19" s="5">
        <v>44306774</v>
      </c>
      <c r="G19" s="5">
        <v>39383478</v>
      </c>
      <c r="H19" s="5">
        <v>4550350</v>
      </c>
      <c r="I19" s="5">
        <v>372946</v>
      </c>
      <c r="J19" s="5">
        <v>149101</v>
      </c>
      <c r="K19" s="5">
        <v>175283</v>
      </c>
      <c r="L19" s="5">
        <v>1160947</v>
      </c>
      <c r="M19" s="5">
        <v>453358</v>
      </c>
      <c r="N19" s="5">
        <v>93574</v>
      </c>
      <c r="O19" s="5">
        <v>720772</v>
      </c>
    </row>
    <row r="20" spans="1:15">
      <c r="A20" s="5">
        <v>1391</v>
      </c>
      <c r="B20" s="5">
        <v>4</v>
      </c>
      <c r="C20" s="5" t="s">
        <v>189</v>
      </c>
      <c r="D20" s="5" t="s">
        <v>188</v>
      </c>
      <c r="E20" s="5">
        <v>7758713</v>
      </c>
      <c r="F20" s="5">
        <v>7462440</v>
      </c>
      <c r="G20" s="5">
        <v>6158930</v>
      </c>
      <c r="H20" s="5">
        <v>1191506</v>
      </c>
      <c r="I20" s="5">
        <v>112004</v>
      </c>
      <c r="J20" s="5">
        <v>40824</v>
      </c>
      <c r="K20" s="5">
        <v>29362</v>
      </c>
      <c r="L20" s="5">
        <v>72577</v>
      </c>
      <c r="M20" s="5">
        <v>66367</v>
      </c>
      <c r="N20" s="5">
        <v>11391</v>
      </c>
      <c r="O20" s="5">
        <v>75751</v>
      </c>
    </row>
    <row r="21" spans="1:15">
      <c r="A21" s="5">
        <v>1391</v>
      </c>
      <c r="B21" s="5">
        <v>4</v>
      </c>
      <c r="C21" s="5" t="s">
        <v>190</v>
      </c>
      <c r="D21" s="5" t="s">
        <v>191</v>
      </c>
      <c r="E21" s="5">
        <v>14869965</v>
      </c>
      <c r="F21" s="5">
        <v>13405282</v>
      </c>
      <c r="G21" s="5">
        <v>12912188</v>
      </c>
      <c r="H21" s="5">
        <v>350284</v>
      </c>
      <c r="I21" s="5">
        <v>142810</v>
      </c>
      <c r="J21" s="5">
        <v>16700</v>
      </c>
      <c r="K21" s="5">
        <v>79490</v>
      </c>
      <c r="L21" s="5">
        <v>789740</v>
      </c>
      <c r="M21" s="5">
        <v>139485</v>
      </c>
      <c r="N21" s="5">
        <v>57384</v>
      </c>
      <c r="O21" s="5">
        <v>381883</v>
      </c>
    </row>
    <row r="22" spans="1:15">
      <c r="A22" s="5">
        <v>1391</v>
      </c>
      <c r="B22" s="5">
        <v>4</v>
      </c>
      <c r="C22" s="5" t="s">
        <v>192</v>
      </c>
      <c r="D22" s="5" t="s">
        <v>193</v>
      </c>
      <c r="E22" s="5">
        <v>4730368</v>
      </c>
      <c r="F22" s="5">
        <v>4500575</v>
      </c>
      <c r="G22" s="5">
        <v>3877273</v>
      </c>
      <c r="H22" s="5">
        <v>595250</v>
      </c>
      <c r="I22" s="5">
        <v>28052</v>
      </c>
      <c r="J22" s="5">
        <v>33789</v>
      </c>
      <c r="K22" s="5">
        <v>19777</v>
      </c>
      <c r="L22" s="5">
        <v>64532</v>
      </c>
      <c r="M22" s="5">
        <v>51484</v>
      </c>
      <c r="N22" s="5">
        <v>5812</v>
      </c>
      <c r="O22" s="5">
        <v>54399</v>
      </c>
    </row>
    <row r="23" spans="1:15">
      <c r="A23" s="5">
        <v>1391</v>
      </c>
      <c r="B23" s="5">
        <v>4</v>
      </c>
      <c r="C23" s="5" t="s">
        <v>194</v>
      </c>
      <c r="D23" s="5" t="s">
        <v>195</v>
      </c>
      <c r="E23" s="5">
        <v>1750133</v>
      </c>
      <c r="F23" s="5">
        <v>1671840</v>
      </c>
      <c r="G23" s="5">
        <v>1460477</v>
      </c>
      <c r="H23" s="5">
        <v>205738</v>
      </c>
      <c r="I23" s="5">
        <v>5625</v>
      </c>
      <c r="J23" s="5">
        <v>3263</v>
      </c>
      <c r="K23" s="5">
        <v>1884</v>
      </c>
      <c r="L23" s="5">
        <v>18836</v>
      </c>
      <c r="M23" s="5">
        <v>41420</v>
      </c>
      <c r="N23" s="5">
        <v>1157</v>
      </c>
      <c r="O23" s="5">
        <v>11735</v>
      </c>
    </row>
    <row r="24" spans="1:15">
      <c r="A24" s="5">
        <v>1391</v>
      </c>
      <c r="B24" s="5">
        <v>4</v>
      </c>
      <c r="C24" s="5" t="s">
        <v>196</v>
      </c>
      <c r="D24" s="5" t="s">
        <v>197</v>
      </c>
      <c r="E24" s="5">
        <v>1764272</v>
      </c>
      <c r="F24" s="5">
        <v>1688153</v>
      </c>
      <c r="G24" s="5">
        <v>1525614</v>
      </c>
      <c r="H24" s="5">
        <v>153365</v>
      </c>
      <c r="I24" s="5">
        <v>9174</v>
      </c>
      <c r="J24" s="5">
        <v>25991</v>
      </c>
      <c r="K24" s="5">
        <v>4087</v>
      </c>
      <c r="L24" s="5">
        <v>7499</v>
      </c>
      <c r="M24" s="5">
        <v>15881</v>
      </c>
      <c r="N24" s="5">
        <v>1475</v>
      </c>
      <c r="O24" s="5">
        <v>21186</v>
      </c>
    </row>
    <row r="25" spans="1:15">
      <c r="A25" s="5">
        <v>1391</v>
      </c>
      <c r="B25" s="5">
        <v>4</v>
      </c>
      <c r="C25" s="5" t="s">
        <v>198</v>
      </c>
      <c r="D25" s="5" t="s">
        <v>199</v>
      </c>
      <c r="E25" s="5">
        <v>16186357</v>
      </c>
      <c r="F25" s="5">
        <v>15578484</v>
      </c>
      <c r="G25" s="5">
        <v>13448995</v>
      </c>
      <c r="H25" s="5">
        <v>2054207</v>
      </c>
      <c r="I25" s="5">
        <v>75282</v>
      </c>
      <c r="J25" s="5">
        <v>28534</v>
      </c>
      <c r="K25" s="5">
        <v>40685</v>
      </c>
      <c r="L25" s="5">
        <v>207762</v>
      </c>
      <c r="M25" s="5">
        <v>138720</v>
      </c>
      <c r="N25" s="5">
        <v>16354</v>
      </c>
      <c r="O25" s="5">
        <v>175817</v>
      </c>
    </row>
    <row r="26" spans="1:15">
      <c r="A26" s="5">
        <v>1391</v>
      </c>
      <c r="B26" s="5">
        <v>3</v>
      </c>
      <c r="C26" s="5" t="s">
        <v>200</v>
      </c>
      <c r="D26" s="5" t="s">
        <v>201</v>
      </c>
      <c r="E26" s="5">
        <v>13273457</v>
      </c>
      <c r="F26" s="5">
        <v>12990012</v>
      </c>
      <c r="G26" s="5">
        <v>12804043</v>
      </c>
      <c r="H26" s="5">
        <v>115212</v>
      </c>
      <c r="I26" s="5">
        <v>70757</v>
      </c>
      <c r="J26" s="5">
        <v>10209</v>
      </c>
      <c r="K26" s="5">
        <v>51376</v>
      </c>
      <c r="L26" s="5">
        <v>87429</v>
      </c>
      <c r="M26" s="5">
        <v>52169</v>
      </c>
      <c r="N26" s="5">
        <v>31201</v>
      </c>
      <c r="O26" s="5">
        <v>51060</v>
      </c>
    </row>
    <row r="27" spans="1:15">
      <c r="A27" s="5">
        <v>1391</v>
      </c>
      <c r="B27" s="5">
        <v>4</v>
      </c>
      <c r="C27" s="5" t="s">
        <v>202</v>
      </c>
      <c r="D27" s="5" t="s">
        <v>201</v>
      </c>
      <c r="E27" s="5">
        <v>13273457</v>
      </c>
      <c r="F27" s="5">
        <v>12990012</v>
      </c>
      <c r="G27" s="5">
        <v>12804043</v>
      </c>
      <c r="H27" s="5">
        <v>115212</v>
      </c>
      <c r="I27" s="5">
        <v>70757</v>
      </c>
      <c r="J27" s="5">
        <v>10209</v>
      </c>
      <c r="K27" s="5">
        <v>51376</v>
      </c>
      <c r="L27" s="5">
        <v>87429</v>
      </c>
      <c r="M27" s="5">
        <v>52169</v>
      </c>
      <c r="N27" s="5">
        <v>31201</v>
      </c>
      <c r="O27" s="5">
        <v>51060</v>
      </c>
    </row>
    <row r="28" spans="1:15">
      <c r="A28" s="5">
        <v>1391</v>
      </c>
      <c r="B28" s="5">
        <v>2</v>
      </c>
      <c r="C28" s="5" t="s">
        <v>203</v>
      </c>
      <c r="D28" s="5" t="s">
        <v>204</v>
      </c>
      <c r="E28" s="5">
        <v>10859146</v>
      </c>
      <c r="F28" s="5">
        <v>10281030</v>
      </c>
      <c r="G28" s="5">
        <v>7210344</v>
      </c>
      <c r="H28" s="5">
        <v>2987997</v>
      </c>
      <c r="I28" s="5">
        <v>82689</v>
      </c>
      <c r="J28" s="5">
        <v>40707</v>
      </c>
      <c r="K28" s="5">
        <v>23310</v>
      </c>
      <c r="L28" s="5">
        <v>102761</v>
      </c>
      <c r="M28" s="5">
        <v>116884</v>
      </c>
      <c r="N28" s="5">
        <v>21046</v>
      </c>
      <c r="O28" s="5">
        <v>273410</v>
      </c>
    </row>
    <row r="29" spans="1:15">
      <c r="A29" s="5">
        <v>1391</v>
      </c>
      <c r="B29" s="5">
        <v>3</v>
      </c>
      <c r="C29" s="5" t="s">
        <v>205</v>
      </c>
      <c r="D29" s="5" t="s">
        <v>204</v>
      </c>
      <c r="E29" s="5">
        <v>10859146</v>
      </c>
      <c r="F29" s="5">
        <v>10281030</v>
      </c>
      <c r="G29" s="5">
        <v>7210344</v>
      </c>
      <c r="H29" s="5">
        <v>2987997</v>
      </c>
      <c r="I29" s="5">
        <v>82689</v>
      </c>
      <c r="J29" s="5">
        <v>40707</v>
      </c>
      <c r="K29" s="5">
        <v>23310</v>
      </c>
      <c r="L29" s="5">
        <v>102761</v>
      </c>
      <c r="M29" s="5">
        <v>116884</v>
      </c>
      <c r="N29" s="5">
        <v>21046</v>
      </c>
      <c r="O29" s="5">
        <v>273410</v>
      </c>
    </row>
    <row r="30" spans="1:15">
      <c r="A30" s="5">
        <v>1391</v>
      </c>
      <c r="B30" s="5">
        <v>4</v>
      </c>
      <c r="C30" s="5" t="s">
        <v>206</v>
      </c>
      <c r="D30" s="5" t="s">
        <v>207</v>
      </c>
      <c r="E30" s="5">
        <v>221976</v>
      </c>
      <c r="F30" s="5">
        <v>205664</v>
      </c>
      <c r="G30" s="5">
        <v>197547</v>
      </c>
      <c r="H30" s="5">
        <v>5656</v>
      </c>
      <c r="I30" s="5">
        <v>2462</v>
      </c>
      <c r="J30" s="5">
        <v>610</v>
      </c>
      <c r="K30" s="5">
        <v>380</v>
      </c>
      <c r="L30" s="5">
        <v>4989</v>
      </c>
      <c r="M30" s="5">
        <v>7025</v>
      </c>
      <c r="N30" s="5">
        <v>967</v>
      </c>
      <c r="O30" s="5">
        <v>2341</v>
      </c>
    </row>
    <row r="31" spans="1:15">
      <c r="A31" s="5">
        <v>1391</v>
      </c>
      <c r="B31" s="5">
        <v>4</v>
      </c>
      <c r="C31" s="5" t="s">
        <v>208</v>
      </c>
      <c r="D31" s="5" t="s">
        <v>209</v>
      </c>
      <c r="E31" s="5">
        <v>1051194</v>
      </c>
      <c r="F31" s="5">
        <v>1030164</v>
      </c>
      <c r="G31" s="5">
        <v>535288</v>
      </c>
      <c r="H31" s="5">
        <v>487006</v>
      </c>
      <c r="I31" s="5">
        <v>7870</v>
      </c>
      <c r="J31" s="5">
        <v>2773</v>
      </c>
      <c r="K31" s="5">
        <v>1106</v>
      </c>
      <c r="L31" s="5">
        <v>5009</v>
      </c>
      <c r="M31" s="5">
        <v>6555</v>
      </c>
      <c r="N31" s="5">
        <v>2159</v>
      </c>
      <c r="O31" s="5">
        <v>3430</v>
      </c>
    </row>
    <row r="32" spans="1:15">
      <c r="A32" s="5">
        <v>1391</v>
      </c>
      <c r="B32" s="5">
        <v>4</v>
      </c>
      <c r="C32" s="5" t="s">
        <v>210</v>
      </c>
      <c r="D32" s="5" t="s">
        <v>211</v>
      </c>
      <c r="E32" s="5">
        <v>9585976</v>
      </c>
      <c r="F32" s="5">
        <v>9045201</v>
      </c>
      <c r="G32" s="5">
        <v>6477510</v>
      </c>
      <c r="H32" s="5">
        <v>2495334</v>
      </c>
      <c r="I32" s="5">
        <v>72357</v>
      </c>
      <c r="J32" s="5">
        <v>37324</v>
      </c>
      <c r="K32" s="5">
        <v>21824</v>
      </c>
      <c r="L32" s="5">
        <v>92763</v>
      </c>
      <c r="M32" s="5">
        <v>103304</v>
      </c>
      <c r="N32" s="5">
        <v>17921</v>
      </c>
      <c r="O32" s="5">
        <v>267639</v>
      </c>
    </row>
    <row r="33" spans="1:15">
      <c r="A33" s="5">
        <v>1391</v>
      </c>
      <c r="B33" s="5">
        <v>2</v>
      </c>
      <c r="C33" s="5" t="s">
        <v>212</v>
      </c>
      <c r="D33" s="5" t="s">
        <v>213</v>
      </c>
      <c r="E33" s="5">
        <v>1406943</v>
      </c>
      <c r="F33" s="5">
        <v>1348685</v>
      </c>
      <c r="G33" s="5">
        <v>1260696</v>
      </c>
      <c r="H33" s="5">
        <v>78363</v>
      </c>
      <c r="I33" s="5">
        <v>9626</v>
      </c>
      <c r="J33" s="5">
        <v>0</v>
      </c>
      <c r="K33" s="5">
        <v>0</v>
      </c>
      <c r="L33" s="5">
        <v>11814</v>
      </c>
      <c r="M33" s="5">
        <v>11493</v>
      </c>
      <c r="N33" s="5">
        <v>972</v>
      </c>
      <c r="O33" s="5">
        <v>33979</v>
      </c>
    </row>
    <row r="34" spans="1:15">
      <c r="A34" s="5">
        <v>1391</v>
      </c>
      <c r="B34" s="5">
        <v>3</v>
      </c>
      <c r="C34" s="5" t="s">
        <v>214</v>
      </c>
      <c r="D34" s="5" t="s">
        <v>215</v>
      </c>
      <c r="E34" s="5">
        <v>1406943</v>
      </c>
      <c r="F34" s="5">
        <v>1348685</v>
      </c>
      <c r="G34" s="5">
        <v>1260696</v>
      </c>
      <c r="H34" s="5">
        <v>78363</v>
      </c>
      <c r="I34" s="5">
        <v>9626</v>
      </c>
      <c r="J34" s="5">
        <v>0</v>
      </c>
      <c r="K34" s="5">
        <v>0</v>
      </c>
      <c r="L34" s="5">
        <v>11814</v>
      </c>
      <c r="M34" s="5">
        <v>11493</v>
      </c>
      <c r="N34" s="5">
        <v>972</v>
      </c>
      <c r="O34" s="5">
        <v>33979</v>
      </c>
    </row>
    <row r="35" spans="1:15">
      <c r="A35" s="5">
        <v>1391</v>
      </c>
      <c r="B35" s="5">
        <v>4</v>
      </c>
      <c r="C35" s="5" t="s">
        <v>216</v>
      </c>
      <c r="D35" s="5" t="s">
        <v>217</v>
      </c>
      <c r="E35" s="5">
        <v>1406943</v>
      </c>
      <c r="F35" s="5">
        <v>1348685</v>
      </c>
      <c r="G35" s="5">
        <v>1260696</v>
      </c>
      <c r="H35" s="5">
        <v>78363</v>
      </c>
      <c r="I35" s="5">
        <v>9626</v>
      </c>
      <c r="J35" s="5">
        <v>0</v>
      </c>
      <c r="K35" s="5">
        <v>0</v>
      </c>
      <c r="L35" s="5">
        <v>11814</v>
      </c>
      <c r="M35" s="5">
        <v>11493</v>
      </c>
      <c r="N35" s="5">
        <v>972</v>
      </c>
      <c r="O35" s="5">
        <v>33979</v>
      </c>
    </row>
    <row r="36" spans="1:15">
      <c r="A36" s="5">
        <v>1391</v>
      </c>
      <c r="B36" s="5">
        <v>2</v>
      </c>
      <c r="C36" s="5" t="s">
        <v>218</v>
      </c>
      <c r="D36" s="5" t="s">
        <v>219</v>
      </c>
      <c r="E36" s="5">
        <v>56548932</v>
      </c>
      <c r="F36" s="5">
        <v>53089660</v>
      </c>
      <c r="G36" s="5">
        <v>51719615</v>
      </c>
      <c r="H36" s="5">
        <v>872294</v>
      </c>
      <c r="I36" s="5">
        <v>497751</v>
      </c>
      <c r="J36" s="5">
        <v>81426</v>
      </c>
      <c r="K36" s="5">
        <v>221163</v>
      </c>
      <c r="L36" s="5">
        <v>568497</v>
      </c>
      <c r="M36" s="5">
        <v>1288397</v>
      </c>
      <c r="N36" s="5">
        <v>82808</v>
      </c>
      <c r="O36" s="5">
        <v>1216981</v>
      </c>
    </row>
    <row r="37" spans="1:15">
      <c r="A37" s="5">
        <v>1391</v>
      </c>
      <c r="B37" s="5">
        <v>3</v>
      </c>
      <c r="C37" s="5" t="s">
        <v>220</v>
      </c>
      <c r="D37" s="5" t="s">
        <v>221</v>
      </c>
      <c r="E37" s="5">
        <v>30325404</v>
      </c>
      <c r="F37" s="5">
        <v>28189615</v>
      </c>
      <c r="G37" s="5">
        <v>27312044</v>
      </c>
      <c r="H37" s="5">
        <v>536495</v>
      </c>
      <c r="I37" s="5">
        <v>341076</v>
      </c>
      <c r="J37" s="5">
        <v>43333</v>
      </c>
      <c r="K37" s="5">
        <v>125783</v>
      </c>
      <c r="L37" s="5">
        <v>437200</v>
      </c>
      <c r="M37" s="5">
        <v>931318</v>
      </c>
      <c r="N37" s="5">
        <v>62981</v>
      </c>
      <c r="O37" s="5">
        <v>535176</v>
      </c>
    </row>
    <row r="38" spans="1:15">
      <c r="A38" s="5">
        <v>1391</v>
      </c>
      <c r="B38" s="5">
        <v>4</v>
      </c>
      <c r="C38" s="5" t="s">
        <v>222</v>
      </c>
      <c r="D38" s="5" t="s">
        <v>223</v>
      </c>
      <c r="E38" s="5">
        <v>22539549</v>
      </c>
      <c r="F38" s="5">
        <v>21237745</v>
      </c>
      <c r="G38" s="5">
        <v>20588546</v>
      </c>
      <c r="H38" s="5">
        <v>413227</v>
      </c>
      <c r="I38" s="5">
        <v>235971</v>
      </c>
      <c r="J38" s="5">
        <v>31777</v>
      </c>
      <c r="K38" s="5">
        <v>73344</v>
      </c>
      <c r="L38" s="5">
        <v>212486</v>
      </c>
      <c r="M38" s="5">
        <v>672043</v>
      </c>
      <c r="N38" s="5">
        <v>44681</v>
      </c>
      <c r="O38" s="5">
        <v>267473</v>
      </c>
    </row>
    <row r="39" spans="1:15">
      <c r="A39" s="5">
        <v>1391</v>
      </c>
      <c r="B39" s="5">
        <v>4</v>
      </c>
      <c r="C39" s="5" t="s">
        <v>224</v>
      </c>
      <c r="D39" s="5" t="s">
        <v>225</v>
      </c>
      <c r="E39" s="5">
        <v>6537099</v>
      </c>
      <c r="F39" s="5">
        <v>5898506</v>
      </c>
      <c r="G39" s="5">
        <v>5711634</v>
      </c>
      <c r="H39" s="5">
        <v>96746</v>
      </c>
      <c r="I39" s="5">
        <v>90126</v>
      </c>
      <c r="J39" s="5">
        <v>10416</v>
      </c>
      <c r="K39" s="5">
        <v>37988</v>
      </c>
      <c r="L39" s="5">
        <v>130252</v>
      </c>
      <c r="M39" s="5">
        <v>207744</v>
      </c>
      <c r="N39" s="5">
        <v>10638</v>
      </c>
      <c r="O39" s="5">
        <v>241555</v>
      </c>
    </row>
    <row r="40" spans="1:15">
      <c r="A40" s="5">
        <v>1391</v>
      </c>
      <c r="B40" s="5">
        <v>4</v>
      </c>
      <c r="C40" s="5" t="s">
        <v>226</v>
      </c>
      <c r="D40" s="5" t="s">
        <v>227</v>
      </c>
      <c r="E40" s="5">
        <v>1248756</v>
      </c>
      <c r="F40" s="5">
        <v>1053363</v>
      </c>
      <c r="G40" s="5">
        <v>1011863</v>
      </c>
      <c r="H40" s="5">
        <v>26522</v>
      </c>
      <c r="I40" s="5">
        <v>14979</v>
      </c>
      <c r="J40" s="5">
        <v>1140</v>
      </c>
      <c r="K40" s="5">
        <v>14451</v>
      </c>
      <c r="L40" s="5">
        <v>94461</v>
      </c>
      <c r="M40" s="5">
        <v>51531</v>
      </c>
      <c r="N40" s="5">
        <v>7661</v>
      </c>
      <c r="O40" s="5">
        <v>26147</v>
      </c>
    </row>
    <row r="41" spans="1:15">
      <c r="A41" s="5">
        <v>1391</v>
      </c>
      <c r="B41" s="5">
        <v>3</v>
      </c>
      <c r="C41" s="5" t="s">
        <v>228</v>
      </c>
      <c r="D41" s="5" t="s">
        <v>229</v>
      </c>
      <c r="E41" s="5">
        <v>26223528</v>
      </c>
      <c r="F41" s="5">
        <v>24900045</v>
      </c>
      <c r="G41" s="5">
        <v>24407571</v>
      </c>
      <c r="H41" s="5">
        <v>335798</v>
      </c>
      <c r="I41" s="5">
        <v>156675</v>
      </c>
      <c r="J41" s="5">
        <v>38093</v>
      </c>
      <c r="K41" s="5">
        <v>95380</v>
      </c>
      <c r="L41" s="5">
        <v>131297</v>
      </c>
      <c r="M41" s="5">
        <v>357079</v>
      </c>
      <c r="N41" s="5">
        <v>19828</v>
      </c>
      <c r="O41" s="5">
        <v>681806</v>
      </c>
    </row>
    <row r="42" spans="1:15">
      <c r="A42" s="5">
        <v>1391</v>
      </c>
      <c r="B42" s="5">
        <v>4</v>
      </c>
      <c r="C42" s="5" t="s">
        <v>230</v>
      </c>
      <c r="D42" s="5" t="s">
        <v>231</v>
      </c>
      <c r="E42" s="5">
        <v>167671</v>
      </c>
      <c r="F42" s="5">
        <v>160092</v>
      </c>
      <c r="G42" s="5">
        <v>158740</v>
      </c>
      <c r="H42" s="5">
        <v>560</v>
      </c>
      <c r="I42" s="5">
        <v>791</v>
      </c>
      <c r="J42" s="5">
        <v>0</v>
      </c>
      <c r="K42" s="5">
        <v>0</v>
      </c>
      <c r="L42" s="5">
        <v>3321</v>
      </c>
      <c r="M42" s="5">
        <v>2994</v>
      </c>
      <c r="N42" s="5">
        <v>698</v>
      </c>
      <c r="O42" s="5">
        <v>566</v>
      </c>
    </row>
    <row r="43" spans="1:15">
      <c r="A43" s="5">
        <v>1391</v>
      </c>
      <c r="B43" s="5">
        <v>4</v>
      </c>
      <c r="C43" s="5" t="s">
        <v>232</v>
      </c>
      <c r="D43" s="5" t="s">
        <v>233</v>
      </c>
      <c r="E43" s="5">
        <v>7633178</v>
      </c>
      <c r="F43" s="5">
        <v>7305917</v>
      </c>
      <c r="G43" s="5">
        <v>7131151</v>
      </c>
      <c r="H43" s="5">
        <v>139558</v>
      </c>
      <c r="I43" s="5">
        <v>35207</v>
      </c>
      <c r="J43" s="5">
        <v>16962</v>
      </c>
      <c r="K43" s="5">
        <v>20267</v>
      </c>
      <c r="L43" s="5">
        <v>38561</v>
      </c>
      <c r="M43" s="5">
        <v>108270</v>
      </c>
      <c r="N43" s="5">
        <v>7042</v>
      </c>
      <c r="O43" s="5">
        <v>136159</v>
      </c>
    </row>
    <row r="44" spans="1:15">
      <c r="A44" s="5">
        <v>1391</v>
      </c>
      <c r="B44" s="5">
        <v>4</v>
      </c>
      <c r="C44" s="5" t="s">
        <v>234</v>
      </c>
      <c r="D44" s="5" t="s">
        <v>235</v>
      </c>
      <c r="E44" s="5">
        <v>16765806</v>
      </c>
      <c r="F44" s="5">
        <v>15833253</v>
      </c>
      <c r="G44" s="5">
        <v>15560832</v>
      </c>
      <c r="H44" s="5">
        <v>168715</v>
      </c>
      <c r="I44" s="5">
        <v>103706</v>
      </c>
      <c r="J44" s="5">
        <v>20218</v>
      </c>
      <c r="K44" s="5">
        <v>73508</v>
      </c>
      <c r="L44" s="5">
        <v>75252</v>
      </c>
      <c r="M44" s="5">
        <v>222258</v>
      </c>
      <c r="N44" s="5">
        <v>10325</v>
      </c>
      <c r="O44" s="5">
        <v>530992</v>
      </c>
    </row>
    <row r="45" spans="1:15">
      <c r="A45" s="5">
        <v>1391</v>
      </c>
      <c r="B45" s="5">
        <v>4</v>
      </c>
      <c r="C45" s="5" t="s">
        <v>236</v>
      </c>
      <c r="D45" s="5" t="s">
        <v>237</v>
      </c>
      <c r="E45" s="5">
        <v>874481</v>
      </c>
      <c r="F45" s="5">
        <v>852362</v>
      </c>
      <c r="G45" s="5">
        <v>829436</v>
      </c>
      <c r="H45" s="5">
        <v>16386</v>
      </c>
      <c r="I45" s="5">
        <v>6540</v>
      </c>
      <c r="J45" s="5">
        <v>873</v>
      </c>
      <c r="K45" s="5">
        <v>508</v>
      </c>
      <c r="L45" s="5">
        <v>5663</v>
      </c>
      <c r="M45" s="5">
        <v>8480</v>
      </c>
      <c r="N45" s="5">
        <v>515</v>
      </c>
      <c r="O45" s="5">
        <v>6080</v>
      </c>
    </row>
    <row r="46" spans="1:15">
      <c r="A46" s="5">
        <v>1391</v>
      </c>
      <c r="B46" s="5">
        <v>4</v>
      </c>
      <c r="C46" s="5" t="s">
        <v>238</v>
      </c>
      <c r="D46" s="5" t="s">
        <v>239</v>
      </c>
      <c r="E46" s="5">
        <v>782391</v>
      </c>
      <c r="F46" s="5">
        <v>748422</v>
      </c>
      <c r="G46" s="5">
        <v>727412</v>
      </c>
      <c r="H46" s="5">
        <v>10579</v>
      </c>
      <c r="I46" s="5">
        <v>10431</v>
      </c>
      <c r="J46" s="5">
        <v>40</v>
      </c>
      <c r="K46" s="5">
        <v>1097</v>
      </c>
      <c r="L46" s="5">
        <v>8499</v>
      </c>
      <c r="M46" s="5">
        <v>15077</v>
      </c>
      <c r="N46" s="5">
        <v>1247</v>
      </c>
      <c r="O46" s="5">
        <v>8008</v>
      </c>
    </row>
    <row r="47" spans="1:15">
      <c r="A47" s="5">
        <v>1391</v>
      </c>
      <c r="B47" s="5">
        <v>2</v>
      </c>
      <c r="C47" s="5" t="s">
        <v>240</v>
      </c>
      <c r="D47" s="5" t="s">
        <v>241</v>
      </c>
      <c r="E47" s="5">
        <v>3096956</v>
      </c>
      <c r="F47" s="5">
        <v>2939488</v>
      </c>
      <c r="G47" s="5">
        <v>2847307</v>
      </c>
      <c r="H47" s="5">
        <v>64141</v>
      </c>
      <c r="I47" s="5">
        <v>28041</v>
      </c>
      <c r="J47" s="5">
        <v>13522</v>
      </c>
      <c r="K47" s="5">
        <v>6780</v>
      </c>
      <c r="L47" s="5">
        <v>28692</v>
      </c>
      <c r="M47" s="5">
        <v>41233</v>
      </c>
      <c r="N47" s="5">
        <v>5371</v>
      </c>
      <c r="O47" s="5">
        <v>61871</v>
      </c>
    </row>
    <row r="48" spans="1:15">
      <c r="A48" s="5">
        <v>1391</v>
      </c>
      <c r="B48" s="5">
        <v>3</v>
      </c>
      <c r="C48" s="5" t="s">
        <v>242</v>
      </c>
      <c r="D48" s="5" t="s">
        <v>243</v>
      </c>
      <c r="E48" s="5">
        <v>2786489</v>
      </c>
      <c r="F48" s="5">
        <v>2652765</v>
      </c>
      <c r="G48" s="5">
        <v>2576912</v>
      </c>
      <c r="H48" s="5">
        <v>56399</v>
      </c>
      <c r="I48" s="5">
        <v>19453</v>
      </c>
      <c r="J48" s="5">
        <v>12601</v>
      </c>
      <c r="K48" s="5">
        <v>6117</v>
      </c>
      <c r="L48" s="5">
        <v>22050</v>
      </c>
      <c r="M48" s="5">
        <v>33482</v>
      </c>
      <c r="N48" s="5">
        <v>3845</v>
      </c>
      <c r="O48" s="5">
        <v>55631</v>
      </c>
    </row>
    <row r="49" spans="1:15">
      <c r="A49" s="5">
        <v>1391</v>
      </c>
      <c r="B49" s="5">
        <v>4</v>
      </c>
      <c r="C49" s="5" t="s">
        <v>244</v>
      </c>
      <c r="D49" s="5" t="s">
        <v>243</v>
      </c>
      <c r="E49" s="5">
        <v>2786489</v>
      </c>
      <c r="F49" s="5">
        <v>2652765</v>
      </c>
      <c r="G49" s="5">
        <v>2576912</v>
      </c>
      <c r="H49" s="5">
        <v>56399</v>
      </c>
      <c r="I49" s="5">
        <v>19453</v>
      </c>
      <c r="J49" s="5">
        <v>12601</v>
      </c>
      <c r="K49" s="5">
        <v>6117</v>
      </c>
      <c r="L49" s="5">
        <v>22050</v>
      </c>
      <c r="M49" s="5">
        <v>33482</v>
      </c>
      <c r="N49" s="5">
        <v>3845</v>
      </c>
      <c r="O49" s="5">
        <v>55631</v>
      </c>
    </row>
    <row r="50" spans="1:15">
      <c r="A50" s="5">
        <v>1391</v>
      </c>
      <c r="B50" s="5">
        <v>3</v>
      </c>
      <c r="C50" s="5" t="s">
        <v>245</v>
      </c>
      <c r="D50" s="5" t="s">
        <v>246</v>
      </c>
      <c r="E50" s="5">
        <v>310467</v>
      </c>
      <c r="F50" s="5">
        <v>286723</v>
      </c>
      <c r="G50" s="5">
        <v>270394</v>
      </c>
      <c r="H50" s="5">
        <v>7742</v>
      </c>
      <c r="I50" s="5">
        <v>8587</v>
      </c>
      <c r="J50" s="5">
        <v>922</v>
      </c>
      <c r="K50" s="5">
        <v>664</v>
      </c>
      <c r="L50" s="5">
        <v>6642</v>
      </c>
      <c r="M50" s="5">
        <v>7751</v>
      </c>
      <c r="N50" s="5">
        <v>1526</v>
      </c>
      <c r="O50" s="5">
        <v>6241</v>
      </c>
    </row>
    <row r="51" spans="1:15">
      <c r="A51" s="5">
        <v>1391</v>
      </c>
      <c r="B51" s="5">
        <v>4</v>
      </c>
      <c r="C51" s="5" t="s">
        <v>247</v>
      </c>
      <c r="D51" s="5" t="s">
        <v>246</v>
      </c>
      <c r="E51" s="5">
        <v>310467</v>
      </c>
      <c r="F51" s="5">
        <v>286723</v>
      </c>
      <c r="G51" s="5">
        <v>270394</v>
      </c>
      <c r="H51" s="5">
        <v>7742</v>
      </c>
      <c r="I51" s="5">
        <v>8587</v>
      </c>
      <c r="J51" s="5">
        <v>922</v>
      </c>
      <c r="K51" s="5">
        <v>664</v>
      </c>
      <c r="L51" s="5">
        <v>6642</v>
      </c>
      <c r="M51" s="5">
        <v>7751</v>
      </c>
      <c r="N51" s="5">
        <v>1526</v>
      </c>
      <c r="O51" s="5">
        <v>6241</v>
      </c>
    </row>
    <row r="52" spans="1:15">
      <c r="A52" s="5">
        <v>1391</v>
      </c>
      <c r="B52" s="5">
        <v>2</v>
      </c>
      <c r="C52" s="5" t="s">
        <v>248</v>
      </c>
      <c r="D52" s="5" t="s">
        <v>249</v>
      </c>
      <c r="E52" s="5">
        <v>6489352</v>
      </c>
      <c r="F52" s="5">
        <v>6300962</v>
      </c>
      <c r="G52" s="5">
        <v>6180242</v>
      </c>
      <c r="H52" s="5">
        <v>90302</v>
      </c>
      <c r="I52" s="5">
        <v>30419</v>
      </c>
      <c r="J52" s="5">
        <v>8660</v>
      </c>
      <c r="K52" s="5">
        <v>13935</v>
      </c>
      <c r="L52" s="5">
        <v>32431</v>
      </c>
      <c r="M52" s="5">
        <v>55843</v>
      </c>
      <c r="N52" s="5">
        <v>12384</v>
      </c>
      <c r="O52" s="5">
        <v>65137</v>
      </c>
    </row>
    <row r="53" spans="1:15">
      <c r="A53" s="5">
        <v>1391</v>
      </c>
      <c r="B53" s="5">
        <v>3</v>
      </c>
      <c r="C53" s="5" t="s">
        <v>250</v>
      </c>
      <c r="D53" s="5" t="s">
        <v>251</v>
      </c>
      <c r="E53" s="5">
        <v>4299222</v>
      </c>
      <c r="F53" s="5">
        <v>4172902</v>
      </c>
      <c r="G53" s="5">
        <v>4125240</v>
      </c>
      <c r="H53" s="5">
        <v>30718</v>
      </c>
      <c r="I53" s="5">
        <v>16943</v>
      </c>
      <c r="J53" s="5">
        <v>6500</v>
      </c>
      <c r="K53" s="5">
        <v>12874</v>
      </c>
      <c r="L53" s="5">
        <v>23685</v>
      </c>
      <c r="M53" s="5">
        <v>33883</v>
      </c>
      <c r="N53" s="5">
        <v>10922</v>
      </c>
      <c r="O53" s="5">
        <v>38456</v>
      </c>
    </row>
    <row r="54" spans="1:15">
      <c r="A54" s="5">
        <v>1391</v>
      </c>
      <c r="B54" s="5">
        <v>4</v>
      </c>
      <c r="C54" s="5" t="s">
        <v>252</v>
      </c>
      <c r="D54" s="5" t="s">
        <v>253</v>
      </c>
      <c r="E54" s="5">
        <v>3854746</v>
      </c>
      <c r="F54" s="5">
        <v>3767647</v>
      </c>
      <c r="G54" s="5">
        <v>3729926</v>
      </c>
      <c r="H54" s="5">
        <v>21975</v>
      </c>
      <c r="I54" s="5">
        <v>15746</v>
      </c>
      <c r="J54" s="5">
        <v>2828</v>
      </c>
      <c r="K54" s="5">
        <v>10165</v>
      </c>
      <c r="L54" s="5">
        <v>19954</v>
      </c>
      <c r="M54" s="5">
        <v>23163</v>
      </c>
      <c r="N54" s="5">
        <v>9966</v>
      </c>
      <c r="O54" s="5">
        <v>21023</v>
      </c>
    </row>
    <row r="55" spans="1:15">
      <c r="A55" s="5">
        <v>1391</v>
      </c>
      <c r="B55" s="5">
        <v>4</v>
      </c>
      <c r="C55" s="5" t="s">
        <v>254</v>
      </c>
      <c r="D55" s="5" t="s">
        <v>255</v>
      </c>
      <c r="E55" s="5">
        <v>444475</v>
      </c>
      <c r="F55" s="5">
        <v>405255</v>
      </c>
      <c r="G55" s="5">
        <v>395314</v>
      </c>
      <c r="H55" s="5">
        <v>8744</v>
      </c>
      <c r="I55" s="5">
        <v>1197</v>
      </c>
      <c r="J55" s="5">
        <v>3672</v>
      </c>
      <c r="K55" s="5">
        <v>2709</v>
      </c>
      <c r="L55" s="5">
        <v>3731</v>
      </c>
      <c r="M55" s="5">
        <v>10720</v>
      </c>
      <c r="N55" s="5">
        <v>956</v>
      </c>
      <c r="O55" s="5">
        <v>17433</v>
      </c>
    </row>
    <row r="56" spans="1:15">
      <c r="A56" s="5">
        <v>1391</v>
      </c>
      <c r="B56" s="5">
        <v>3</v>
      </c>
      <c r="C56" s="5" t="s">
        <v>256</v>
      </c>
      <c r="D56" s="5" t="s">
        <v>257</v>
      </c>
      <c r="E56" s="5">
        <v>2190130</v>
      </c>
      <c r="F56" s="5">
        <v>2128060</v>
      </c>
      <c r="G56" s="5">
        <v>2055002</v>
      </c>
      <c r="H56" s="5">
        <v>59583</v>
      </c>
      <c r="I56" s="5">
        <v>13475</v>
      </c>
      <c r="J56" s="5">
        <v>2159</v>
      </c>
      <c r="K56" s="5">
        <v>1061</v>
      </c>
      <c r="L56" s="5">
        <v>8746</v>
      </c>
      <c r="M56" s="5">
        <v>21960</v>
      </c>
      <c r="N56" s="5">
        <v>1462</v>
      </c>
      <c r="O56" s="5">
        <v>26682</v>
      </c>
    </row>
    <row r="57" spans="1:15">
      <c r="A57" s="5">
        <v>1391</v>
      </c>
      <c r="B57" s="5">
        <v>4</v>
      </c>
      <c r="C57" s="5" t="s">
        <v>258</v>
      </c>
      <c r="D57" s="5" t="s">
        <v>257</v>
      </c>
      <c r="E57" s="5">
        <v>2190130</v>
      </c>
      <c r="F57" s="5">
        <v>2128060</v>
      </c>
      <c r="G57" s="5">
        <v>2055002</v>
      </c>
      <c r="H57" s="5">
        <v>59583</v>
      </c>
      <c r="I57" s="5">
        <v>13475</v>
      </c>
      <c r="J57" s="5">
        <v>2159</v>
      </c>
      <c r="K57" s="5">
        <v>1061</v>
      </c>
      <c r="L57" s="5">
        <v>8746</v>
      </c>
      <c r="M57" s="5">
        <v>21960</v>
      </c>
      <c r="N57" s="5">
        <v>1462</v>
      </c>
      <c r="O57" s="5">
        <v>26682</v>
      </c>
    </row>
    <row r="58" spans="1:15">
      <c r="A58" s="5">
        <v>1391</v>
      </c>
      <c r="B58" s="5">
        <v>2</v>
      </c>
      <c r="C58" s="5" t="s">
        <v>259</v>
      </c>
      <c r="D58" s="5" t="s">
        <v>260</v>
      </c>
      <c r="E58" s="5">
        <v>11873380</v>
      </c>
      <c r="F58" s="5">
        <v>11271019</v>
      </c>
      <c r="G58" s="5">
        <v>11069296</v>
      </c>
      <c r="H58" s="5">
        <v>91946</v>
      </c>
      <c r="I58" s="5">
        <v>109778</v>
      </c>
      <c r="J58" s="5">
        <v>48259</v>
      </c>
      <c r="K58" s="5">
        <v>73302</v>
      </c>
      <c r="L58" s="5">
        <v>116257</v>
      </c>
      <c r="M58" s="5">
        <v>172322</v>
      </c>
      <c r="N58" s="5">
        <v>13817</v>
      </c>
      <c r="O58" s="5">
        <v>178404</v>
      </c>
    </row>
    <row r="59" spans="1:15">
      <c r="A59" s="5">
        <v>1391</v>
      </c>
      <c r="B59" s="5">
        <v>3</v>
      </c>
      <c r="C59" s="5" t="s">
        <v>261</v>
      </c>
      <c r="D59" s="5" t="s">
        <v>262</v>
      </c>
      <c r="E59" s="5">
        <v>499730</v>
      </c>
      <c r="F59" s="5">
        <v>462562</v>
      </c>
      <c r="G59" s="5">
        <v>454085</v>
      </c>
      <c r="H59" s="5">
        <v>866</v>
      </c>
      <c r="I59" s="5">
        <v>7610</v>
      </c>
      <c r="J59" s="5">
        <v>6125</v>
      </c>
      <c r="K59" s="5">
        <v>4099</v>
      </c>
      <c r="L59" s="5">
        <v>7822</v>
      </c>
      <c r="M59" s="5">
        <v>6639</v>
      </c>
      <c r="N59" s="5">
        <v>886</v>
      </c>
      <c r="O59" s="5">
        <v>11598</v>
      </c>
    </row>
    <row r="60" spans="1:15">
      <c r="A60" s="5">
        <v>1391</v>
      </c>
      <c r="B60" s="5">
        <v>4</v>
      </c>
      <c r="C60" s="5" t="s">
        <v>263</v>
      </c>
      <c r="D60" s="5" t="s">
        <v>262</v>
      </c>
      <c r="E60" s="5">
        <v>499730</v>
      </c>
      <c r="F60" s="5">
        <v>462562</v>
      </c>
      <c r="G60" s="5">
        <v>454085</v>
      </c>
      <c r="H60" s="5">
        <v>866</v>
      </c>
      <c r="I60" s="5">
        <v>7610</v>
      </c>
      <c r="J60" s="5">
        <v>6125</v>
      </c>
      <c r="K60" s="5">
        <v>4099</v>
      </c>
      <c r="L60" s="5">
        <v>7822</v>
      </c>
      <c r="M60" s="5">
        <v>6639</v>
      </c>
      <c r="N60" s="5">
        <v>886</v>
      </c>
      <c r="O60" s="5">
        <v>11598</v>
      </c>
    </row>
    <row r="61" spans="1:15">
      <c r="A61" s="5">
        <v>1391</v>
      </c>
      <c r="B61" s="5">
        <v>3</v>
      </c>
      <c r="C61" s="5" t="s">
        <v>264</v>
      </c>
      <c r="D61" s="5" t="s">
        <v>265</v>
      </c>
      <c r="E61" s="5">
        <v>11373649</v>
      </c>
      <c r="F61" s="5">
        <v>10808457</v>
      </c>
      <c r="G61" s="5">
        <v>10615210</v>
      </c>
      <c r="H61" s="5">
        <v>91079</v>
      </c>
      <c r="I61" s="5">
        <v>102167</v>
      </c>
      <c r="J61" s="5">
        <v>42135</v>
      </c>
      <c r="K61" s="5">
        <v>69203</v>
      </c>
      <c r="L61" s="5">
        <v>108435</v>
      </c>
      <c r="M61" s="5">
        <v>165683</v>
      </c>
      <c r="N61" s="5">
        <v>12931</v>
      </c>
      <c r="O61" s="5">
        <v>166806</v>
      </c>
    </row>
    <row r="62" spans="1:15">
      <c r="A62" s="5">
        <v>1391</v>
      </c>
      <c r="B62" s="5">
        <v>4</v>
      </c>
      <c r="C62" s="5" t="s">
        <v>266</v>
      </c>
      <c r="D62" s="5" t="s">
        <v>267</v>
      </c>
      <c r="E62" s="5">
        <v>9174236</v>
      </c>
      <c r="F62" s="5">
        <v>8766815</v>
      </c>
      <c r="G62" s="5">
        <v>8617694</v>
      </c>
      <c r="H62" s="5">
        <v>78430</v>
      </c>
      <c r="I62" s="5">
        <v>70690</v>
      </c>
      <c r="J62" s="5">
        <v>37601</v>
      </c>
      <c r="K62" s="5">
        <v>62637</v>
      </c>
      <c r="L62" s="5">
        <v>91671</v>
      </c>
      <c r="M62" s="5">
        <v>135982</v>
      </c>
      <c r="N62" s="5">
        <v>1552</v>
      </c>
      <c r="O62" s="5">
        <v>77979</v>
      </c>
    </row>
    <row r="63" spans="1:15">
      <c r="A63" s="5">
        <v>1391</v>
      </c>
      <c r="B63" s="5">
        <v>4</v>
      </c>
      <c r="C63" s="5" t="s">
        <v>268</v>
      </c>
      <c r="D63" s="5" t="s">
        <v>269</v>
      </c>
      <c r="E63" s="5">
        <v>1339030</v>
      </c>
      <c r="F63" s="5">
        <v>1251192</v>
      </c>
      <c r="G63" s="5">
        <v>1228582</v>
      </c>
      <c r="H63" s="5">
        <v>8392</v>
      </c>
      <c r="I63" s="5">
        <v>14217</v>
      </c>
      <c r="J63" s="5">
        <v>2350</v>
      </c>
      <c r="K63" s="5">
        <v>2548</v>
      </c>
      <c r="L63" s="5">
        <v>11610</v>
      </c>
      <c r="M63" s="5">
        <v>19280</v>
      </c>
      <c r="N63" s="5">
        <v>10602</v>
      </c>
      <c r="O63" s="5">
        <v>41449</v>
      </c>
    </row>
    <row r="64" spans="1:15">
      <c r="A64" s="5">
        <v>1391</v>
      </c>
      <c r="B64" s="5">
        <v>4</v>
      </c>
      <c r="C64" s="5" t="s">
        <v>270</v>
      </c>
      <c r="D64" s="5" t="s">
        <v>271</v>
      </c>
      <c r="E64" s="5">
        <v>629883</v>
      </c>
      <c r="F64" s="5">
        <v>568621</v>
      </c>
      <c r="G64" s="5">
        <v>563854</v>
      </c>
      <c r="H64" s="5">
        <v>1114</v>
      </c>
      <c r="I64" s="5">
        <v>3653</v>
      </c>
      <c r="J64" s="5">
        <v>2185</v>
      </c>
      <c r="K64" s="5">
        <v>2606</v>
      </c>
      <c r="L64" s="5">
        <v>3585</v>
      </c>
      <c r="M64" s="5">
        <v>7444</v>
      </c>
      <c r="N64" s="5">
        <v>595</v>
      </c>
      <c r="O64" s="5">
        <v>44848</v>
      </c>
    </row>
    <row r="65" spans="1:15">
      <c r="A65" s="5">
        <v>1391</v>
      </c>
      <c r="B65" s="5">
        <v>4</v>
      </c>
      <c r="C65" s="5" t="s">
        <v>272</v>
      </c>
      <c r="D65" s="5" t="s">
        <v>273</v>
      </c>
      <c r="E65" s="5">
        <v>230500</v>
      </c>
      <c r="F65" s="5">
        <v>221830</v>
      </c>
      <c r="G65" s="5">
        <v>205080</v>
      </c>
      <c r="H65" s="5">
        <v>3143</v>
      </c>
      <c r="I65" s="5">
        <v>13607</v>
      </c>
      <c r="J65" s="5">
        <v>0</v>
      </c>
      <c r="K65" s="5">
        <v>1412</v>
      </c>
      <c r="L65" s="5">
        <v>1569</v>
      </c>
      <c r="M65" s="5">
        <v>2977</v>
      </c>
      <c r="N65" s="5">
        <v>182</v>
      </c>
      <c r="O65" s="5">
        <v>2529</v>
      </c>
    </row>
    <row r="66" spans="1:15">
      <c r="A66" s="5">
        <v>1391</v>
      </c>
      <c r="B66" s="5">
        <v>2</v>
      </c>
      <c r="C66" s="5" t="s">
        <v>274</v>
      </c>
      <c r="D66" s="5" t="s">
        <v>275</v>
      </c>
      <c r="E66" s="5">
        <v>22037860</v>
      </c>
      <c r="F66" s="5">
        <v>20924934</v>
      </c>
      <c r="G66" s="5">
        <v>20158538</v>
      </c>
      <c r="H66" s="5">
        <v>492599</v>
      </c>
      <c r="I66" s="5">
        <v>273796</v>
      </c>
      <c r="J66" s="5">
        <v>51060</v>
      </c>
      <c r="K66" s="5">
        <v>49643</v>
      </c>
      <c r="L66" s="5">
        <v>320865</v>
      </c>
      <c r="M66" s="5">
        <v>430364</v>
      </c>
      <c r="N66" s="5">
        <v>44494</v>
      </c>
      <c r="O66" s="5">
        <v>216500</v>
      </c>
    </row>
    <row r="67" spans="1:15">
      <c r="A67" s="5">
        <v>1391</v>
      </c>
      <c r="B67" s="5">
        <v>3</v>
      </c>
      <c r="C67" s="5" t="s">
        <v>276</v>
      </c>
      <c r="D67" s="5" t="s">
        <v>275</v>
      </c>
      <c r="E67" s="5">
        <v>22037860</v>
      </c>
      <c r="F67" s="5">
        <v>20924934</v>
      </c>
      <c r="G67" s="5">
        <v>20158538</v>
      </c>
      <c r="H67" s="5">
        <v>492599</v>
      </c>
      <c r="I67" s="5">
        <v>273796</v>
      </c>
      <c r="J67" s="5">
        <v>51060</v>
      </c>
      <c r="K67" s="5">
        <v>49643</v>
      </c>
      <c r="L67" s="5">
        <v>320865</v>
      </c>
      <c r="M67" s="5">
        <v>430364</v>
      </c>
      <c r="N67" s="5">
        <v>44494</v>
      </c>
      <c r="O67" s="5">
        <v>216500</v>
      </c>
    </row>
    <row r="68" spans="1:15">
      <c r="A68" s="5">
        <v>1391</v>
      </c>
      <c r="B68" s="5">
        <v>4</v>
      </c>
      <c r="C68" s="5" t="s">
        <v>277</v>
      </c>
      <c r="D68" s="5" t="s">
        <v>278</v>
      </c>
      <c r="E68" s="5">
        <v>7838708</v>
      </c>
      <c r="F68" s="5">
        <v>7117863</v>
      </c>
      <c r="G68" s="5">
        <v>6883457</v>
      </c>
      <c r="H68" s="5">
        <v>39196</v>
      </c>
      <c r="I68" s="5">
        <v>195209</v>
      </c>
      <c r="J68" s="5">
        <v>35240</v>
      </c>
      <c r="K68" s="5">
        <v>25253</v>
      </c>
      <c r="L68" s="5">
        <v>233146</v>
      </c>
      <c r="M68" s="5">
        <v>315355</v>
      </c>
      <c r="N68" s="5">
        <v>32402</v>
      </c>
      <c r="O68" s="5">
        <v>79450</v>
      </c>
    </row>
    <row r="69" spans="1:15">
      <c r="A69" s="5">
        <v>1391</v>
      </c>
      <c r="B69" s="5">
        <v>4</v>
      </c>
      <c r="C69" s="5" t="s">
        <v>279</v>
      </c>
      <c r="D69" s="5" t="s">
        <v>280</v>
      </c>
      <c r="E69" s="5">
        <v>4972919</v>
      </c>
      <c r="F69" s="5">
        <v>4776484</v>
      </c>
      <c r="G69" s="5">
        <v>4693618</v>
      </c>
      <c r="H69" s="5">
        <v>33274</v>
      </c>
      <c r="I69" s="5">
        <v>49592</v>
      </c>
      <c r="J69" s="5">
        <v>5646</v>
      </c>
      <c r="K69" s="5">
        <v>14847</v>
      </c>
      <c r="L69" s="5">
        <v>42542</v>
      </c>
      <c r="M69" s="5">
        <v>54074</v>
      </c>
      <c r="N69" s="5">
        <v>4757</v>
      </c>
      <c r="O69" s="5">
        <v>74568</v>
      </c>
    </row>
    <row r="70" spans="1:15">
      <c r="A70" s="5">
        <v>1391</v>
      </c>
      <c r="B70" s="5">
        <v>4</v>
      </c>
      <c r="C70" s="5" t="s">
        <v>281</v>
      </c>
      <c r="D70" s="5" t="s">
        <v>282</v>
      </c>
      <c r="E70" s="5">
        <v>9226233</v>
      </c>
      <c r="F70" s="5">
        <v>9030587</v>
      </c>
      <c r="G70" s="5">
        <v>8581464</v>
      </c>
      <c r="H70" s="5">
        <v>420129</v>
      </c>
      <c r="I70" s="5">
        <v>28995</v>
      </c>
      <c r="J70" s="5">
        <v>10174</v>
      </c>
      <c r="K70" s="5">
        <v>9543</v>
      </c>
      <c r="L70" s="5">
        <v>45177</v>
      </c>
      <c r="M70" s="5">
        <v>60934</v>
      </c>
      <c r="N70" s="5">
        <v>7335</v>
      </c>
      <c r="O70" s="5">
        <v>62483</v>
      </c>
    </row>
    <row r="71" spans="1:15">
      <c r="A71" s="5">
        <v>1391</v>
      </c>
      <c r="B71" s="5">
        <v>2</v>
      </c>
      <c r="C71" s="5" t="s">
        <v>283</v>
      </c>
      <c r="D71" s="5" t="s">
        <v>284</v>
      </c>
      <c r="E71" s="5">
        <v>5853632</v>
      </c>
      <c r="F71" s="5">
        <v>5450561</v>
      </c>
      <c r="G71" s="5">
        <v>5234751</v>
      </c>
      <c r="H71" s="5">
        <v>172962</v>
      </c>
      <c r="I71" s="5">
        <v>42848</v>
      </c>
      <c r="J71" s="5">
        <v>35166</v>
      </c>
      <c r="K71" s="5">
        <v>14997</v>
      </c>
      <c r="L71" s="5">
        <v>46633</v>
      </c>
      <c r="M71" s="5">
        <v>69333</v>
      </c>
      <c r="N71" s="5">
        <v>7565</v>
      </c>
      <c r="O71" s="5">
        <v>229377</v>
      </c>
    </row>
    <row r="72" spans="1:15">
      <c r="A72" s="5">
        <v>1391</v>
      </c>
      <c r="B72" s="5">
        <v>7</v>
      </c>
      <c r="C72" s="5" t="s">
        <v>285</v>
      </c>
      <c r="D72" s="5" t="s">
        <v>286</v>
      </c>
      <c r="E72" s="5">
        <v>5853632</v>
      </c>
      <c r="F72" s="5">
        <v>5450561</v>
      </c>
      <c r="G72" s="5">
        <v>5234751</v>
      </c>
      <c r="H72" s="5">
        <v>172962</v>
      </c>
      <c r="I72" s="5">
        <v>42848</v>
      </c>
      <c r="J72" s="5">
        <v>35166</v>
      </c>
      <c r="K72" s="5">
        <v>14997</v>
      </c>
      <c r="L72" s="5">
        <v>46633</v>
      </c>
      <c r="M72" s="5">
        <v>69333</v>
      </c>
      <c r="N72" s="5">
        <v>7565</v>
      </c>
      <c r="O72" s="5">
        <v>229377</v>
      </c>
    </row>
    <row r="73" spans="1:15">
      <c r="A73" s="5">
        <v>1391</v>
      </c>
      <c r="B73" s="5">
        <v>4</v>
      </c>
      <c r="C73" s="5" t="s">
        <v>287</v>
      </c>
      <c r="D73" s="5" t="s">
        <v>288</v>
      </c>
      <c r="E73" s="5">
        <v>5085677</v>
      </c>
      <c r="F73" s="5">
        <v>4794487</v>
      </c>
      <c r="G73" s="5">
        <v>4609917</v>
      </c>
      <c r="H73" s="5">
        <v>158426</v>
      </c>
      <c r="I73" s="5">
        <v>26144</v>
      </c>
      <c r="J73" s="5">
        <v>32427</v>
      </c>
      <c r="K73" s="5">
        <v>12244</v>
      </c>
      <c r="L73" s="5">
        <v>41417</v>
      </c>
      <c r="M73" s="5">
        <v>61957</v>
      </c>
      <c r="N73" s="5">
        <v>6303</v>
      </c>
      <c r="O73" s="5">
        <v>136842</v>
      </c>
    </row>
    <row r="74" spans="1:15">
      <c r="A74" s="5">
        <v>1391</v>
      </c>
      <c r="B74" s="5">
        <v>9</v>
      </c>
      <c r="C74" s="5" t="s">
        <v>289</v>
      </c>
      <c r="D74" s="5" t="s">
        <v>290</v>
      </c>
      <c r="E74" s="5">
        <v>767955</v>
      </c>
      <c r="F74" s="5">
        <v>656075</v>
      </c>
      <c r="G74" s="5">
        <v>624834</v>
      </c>
      <c r="H74" s="5">
        <v>14536</v>
      </c>
      <c r="I74" s="5">
        <v>16704</v>
      </c>
      <c r="J74" s="5">
        <v>2739</v>
      </c>
      <c r="K74" s="5">
        <v>2753</v>
      </c>
      <c r="L74" s="5">
        <v>5216</v>
      </c>
      <c r="M74" s="5">
        <v>7376</v>
      </c>
      <c r="N74" s="5">
        <v>1262</v>
      </c>
      <c r="O74" s="5">
        <v>92535</v>
      </c>
    </row>
    <row r="75" spans="1:15">
      <c r="A75" s="5">
        <v>1391</v>
      </c>
      <c r="B75" s="5">
        <v>2</v>
      </c>
      <c r="C75" s="5" t="s">
        <v>291</v>
      </c>
      <c r="D75" s="5" t="s">
        <v>292</v>
      </c>
      <c r="E75" s="5">
        <v>963244627</v>
      </c>
      <c r="F75" s="5">
        <v>955634849</v>
      </c>
      <c r="G75" s="5">
        <v>947662198</v>
      </c>
      <c r="H75" s="5">
        <v>2060781</v>
      </c>
      <c r="I75" s="5">
        <v>5911870</v>
      </c>
      <c r="J75" s="5">
        <v>78957</v>
      </c>
      <c r="K75" s="5">
        <v>91676</v>
      </c>
      <c r="L75" s="5">
        <v>3911874</v>
      </c>
      <c r="M75" s="5">
        <v>1045258</v>
      </c>
      <c r="N75" s="5">
        <v>141434</v>
      </c>
      <c r="O75" s="5">
        <v>2340578</v>
      </c>
    </row>
    <row r="76" spans="1:15">
      <c r="A76" s="5">
        <v>1391</v>
      </c>
      <c r="B76" s="5">
        <v>3</v>
      </c>
      <c r="C76" s="5" t="s">
        <v>293</v>
      </c>
      <c r="D76" s="5" t="s">
        <v>294</v>
      </c>
      <c r="E76" s="5">
        <v>1490663</v>
      </c>
      <c r="F76" s="5">
        <v>1430329</v>
      </c>
      <c r="G76" s="5">
        <v>1428025</v>
      </c>
      <c r="H76" s="5">
        <v>2022</v>
      </c>
      <c r="I76" s="5">
        <v>282</v>
      </c>
      <c r="J76" s="5">
        <v>1071</v>
      </c>
      <c r="K76" s="5">
        <v>783</v>
      </c>
      <c r="L76" s="5">
        <v>4106</v>
      </c>
      <c r="M76" s="5">
        <v>2732</v>
      </c>
      <c r="N76" s="5">
        <v>2542</v>
      </c>
      <c r="O76" s="5">
        <v>49099</v>
      </c>
    </row>
    <row r="77" spans="1:15">
      <c r="A77" s="5">
        <v>1391</v>
      </c>
      <c r="B77" s="5">
        <v>4</v>
      </c>
      <c r="C77" s="5" t="s">
        <v>295</v>
      </c>
      <c r="D77" s="5" t="s">
        <v>296</v>
      </c>
      <c r="E77" s="5">
        <v>1490663</v>
      </c>
      <c r="F77" s="5">
        <v>1430329</v>
      </c>
      <c r="G77" s="5">
        <v>1428025</v>
      </c>
      <c r="H77" s="5">
        <v>2022</v>
      </c>
      <c r="I77" s="5">
        <v>282</v>
      </c>
      <c r="J77" s="5">
        <v>1071</v>
      </c>
      <c r="K77" s="5">
        <v>783</v>
      </c>
      <c r="L77" s="5">
        <v>4106</v>
      </c>
      <c r="M77" s="5">
        <v>2732</v>
      </c>
      <c r="N77" s="5">
        <v>2542</v>
      </c>
      <c r="O77" s="5">
        <v>49099</v>
      </c>
    </row>
    <row r="78" spans="1:15">
      <c r="A78" s="5">
        <v>1391</v>
      </c>
      <c r="B78" s="5">
        <v>3</v>
      </c>
      <c r="C78" s="5" t="s">
        <v>297</v>
      </c>
      <c r="D78" s="5" t="s">
        <v>298</v>
      </c>
      <c r="E78" s="5">
        <v>961753964</v>
      </c>
      <c r="F78" s="5">
        <v>954204520</v>
      </c>
      <c r="G78" s="5">
        <v>946234173</v>
      </c>
      <c r="H78" s="5">
        <v>2058759</v>
      </c>
      <c r="I78" s="5">
        <v>5911588</v>
      </c>
      <c r="J78" s="5">
        <v>77886</v>
      </c>
      <c r="K78" s="5">
        <v>90893</v>
      </c>
      <c r="L78" s="5">
        <v>3907768</v>
      </c>
      <c r="M78" s="5">
        <v>1042525</v>
      </c>
      <c r="N78" s="5">
        <v>138893</v>
      </c>
      <c r="O78" s="5">
        <v>2291478</v>
      </c>
    </row>
    <row r="79" spans="1:15">
      <c r="A79" s="5">
        <v>1391</v>
      </c>
      <c r="B79" s="5">
        <v>4</v>
      </c>
      <c r="C79" s="5" t="s">
        <v>299</v>
      </c>
      <c r="D79" s="5" t="s">
        <v>298</v>
      </c>
      <c r="E79" s="5">
        <v>961753964</v>
      </c>
      <c r="F79" s="5">
        <v>954204520</v>
      </c>
      <c r="G79" s="5">
        <v>946234173</v>
      </c>
      <c r="H79" s="5">
        <v>2058759</v>
      </c>
      <c r="I79" s="5">
        <v>5911588</v>
      </c>
      <c r="J79" s="5">
        <v>77886</v>
      </c>
      <c r="K79" s="5">
        <v>90893</v>
      </c>
      <c r="L79" s="5">
        <v>3907768</v>
      </c>
      <c r="M79" s="5">
        <v>1042525</v>
      </c>
      <c r="N79" s="5">
        <v>138893</v>
      </c>
      <c r="O79" s="5">
        <v>2291478</v>
      </c>
    </row>
    <row r="80" spans="1:15">
      <c r="A80" s="5">
        <v>1391</v>
      </c>
      <c r="B80" s="5">
        <v>2</v>
      </c>
      <c r="C80" s="5" t="s">
        <v>300</v>
      </c>
      <c r="D80" s="5" t="s">
        <v>301</v>
      </c>
      <c r="E80" s="5">
        <v>383794092</v>
      </c>
      <c r="F80" s="5">
        <v>358211003</v>
      </c>
      <c r="G80" s="5">
        <v>346853864</v>
      </c>
      <c r="H80" s="5">
        <v>6419310</v>
      </c>
      <c r="I80" s="5">
        <v>4937829</v>
      </c>
      <c r="J80" s="5">
        <v>502338</v>
      </c>
      <c r="K80" s="5">
        <v>1487717</v>
      </c>
      <c r="L80" s="5">
        <v>8345319</v>
      </c>
      <c r="M80" s="5">
        <v>6216898</v>
      </c>
      <c r="N80" s="5">
        <v>4406689</v>
      </c>
      <c r="O80" s="5">
        <v>4624127</v>
      </c>
    </row>
    <row r="81" spans="1:15">
      <c r="A81" s="5">
        <v>1391</v>
      </c>
      <c r="B81" s="5">
        <v>3</v>
      </c>
      <c r="C81" s="5" t="s">
        <v>302</v>
      </c>
      <c r="D81" s="5" t="s">
        <v>303</v>
      </c>
      <c r="E81" s="5">
        <v>333009460</v>
      </c>
      <c r="F81" s="5">
        <v>310624541</v>
      </c>
      <c r="G81" s="5">
        <v>303534887</v>
      </c>
      <c r="H81" s="5">
        <v>2618976</v>
      </c>
      <c r="I81" s="5">
        <v>4470678</v>
      </c>
      <c r="J81" s="5">
        <v>411809</v>
      </c>
      <c r="K81" s="5">
        <v>1401355</v>
      </c>
      <c r="L81" s="5">
        <v>6506299</v>
      </c>
      <c r="M81" s="5">
        <v>5845271</v>
      </c>
      <c r="N81" s="5">
        <v>4197170</v>
      </c>
      <c r="O81" s="5">
        <v>4023015</v>
      </c>
    </row>
    <row r="82" spans="1:15">
      <c r="A82" s="5">
        <v>1391</v>
      </c>
      <c r="B82" s="5">
        <v>4</v>
      </c>
      <c r="C82" s="5" t="s">
        <v>304</v>
      </c>
      <c r="D82" s="5" t="s">
        <v>305</v>
      </c>
      <c r="E82" s="5">
        <v>115484837</v>
      </c>
      <c r="F82" s="5">
        <v>108039103</v>
      </c>
      <c r="G82" s="5">
        <v>106275391</v>
      </c>
      <c r="H82" s="5">
        <v>447323</v>
      </c>
      <c r="I82" s="5">
        <v>1316390</v>
      </c>
      <c r="J82" s="5">
        <v>169477</v>
      </c>
      <c r="K82" s="5">
        <v>148272</v>
      </c>
      <c r="L82" s="5">
        <v>3355154</v>
      </c>
      <c r="M82" s="5">
        <v>1192967</v>
      </c>
      <c r="N82" s="5">
        <v>1814702</v>
      </c>
      <c r="O82" s="5">
        <v>765163</v>
      </c>
    </row>
    <row r="83" spans="1:15">
      <c r="A83" s="5">
        <v>1391</v>
      </c>
      <c r="B83" s="5">
        <v>4</v>
      </c>
      <c r="C83" s="5" t="s">
        <v>306</v>
      </c>
      <c r="D83" s="5" t="s">
        <v>307</v>
      </c>
      <c r="E83" s="5">
        <v>8999781</v>
      </c>
      <c r="F83" s="5">
        <v>5716829</v>
      </c>
      <c r="G83" s="5">
        <v>5000242</v>
      </c>
      <c r="H83" s="5">
        <v>276014</v>
      </c>
      <c r="I83" s="5">
        <v>440572</v>
      </c>
      <c r="J83" s="5">
        <v>59215</v>
      </c>
      <c r="K83" s="5">
        <v>193370</v>
      </c>
      <c r="L83" s="5">
        <v>1122308</v>
      </c>
      <c r="M83" s="5">
        <v>208186</v>
      </c>
      <c r="N83" s="5">
        <v>341705</v>
      </c>
      <c r="O83" s="5">
        <v>1358169</v>
      </c>
    </row>
    <row r="84" spans="1:15">
      <c r="A84" s="5">
        <v>1391</v>
      </c>
      <c r="B84" s="5">
        <v>4</v>
      </c>
      <c r="C84" s="5" t="s">
        <v>308</v>
      </c>
      <c r="D84" s="5" t="s">
        <v>309</v>
      </c>
      <c r="E84" s="5">
        <v>208524842</v>
      </c>
      <c r="F84" s="5">
        <v>196868610</v>
      </c>
      <c r="G84" s="5">
        <v>192259255</v>
      </c>
      <c r="H84" s="5">
        <v>1895639</v>
      </c>
      <c r="I84" s="5">
        <v>2713716</v>
      </c>
      <c r="J84" s="5">
        <v>183118</v>
      </c>
      <c r="K84" s="5">
        <v>1059713</v>
      </c>
      <c r="L84" s="5">
        <v>2028838</v>
      </c>
      <c r="M84" s="5">
        <v>4444118</v>
      </c>
      <c r="N84" s="5">
        <v>2040763</v>
      </c>
      <c r="O84" s="5">
        <v>1899683</v>
      </c>
    </row>
    <row r="85" spans="1:15">
      <c r="A85" s="5">
        <v>1391</v>
      </c>
      <c r="B85" s="5">
        <v>3</v>
      </c>
      <c r="C85" s="5" t="s">
        <v>310</v>
      </c>
      <c r="D85" s="5" t="s">
        <v>311</v>
      </c>
      <c r="E85" s="5">
        <v>42278274</v>
      </c>
      <c r="F85" s="5">
        <v>39406252</v>
      </c>
      <c r="G85" s="5">
        <v>35526494</v>
      </c>
      <c r="H85" s="5">
        <v>3633600</v>
      </c>
      <c r="I85" s="5">
        <v>246159</v>
      </c>
      <c r="J85" s="5">
        <v>62753</v>
      </c>
      <c r="K85" s="5">
        <v>66388</v>
      </c>
      <c r="L85" s="5">
        <v>1738404</v>
      </c>
      <c r="M85" s="5">
        <v>283327</v>
      </c>
      <c r="N85" s="5">
        <v>201191</v>
      </c>
      <c r="O85" s="5">
        <v>519958</v>
      </c>
    </row>
    <row r="86" spans="1:15">
      <c r="A86" s="5">
        <v>1391</v>
      </c>
      <c r="B86" s="5">
        <v>4</v>
      </c>
      <c r="C86" s="5" t="s">
        <v>312</v>
      </c>
      <c r="D86" s="5" t="s">
        <v>313</v>
      </c>
      <c r="E86" s="5">
        <v>2456393</v>
      </c>
      <c r="F86" s="5">
        <v>2411416</v>
      </c>
      <c r="G86" s="5">
        <v>2171586</v>
      </c>
      <c r="H86" s="5">
        <v>231443</v>
      </c>
      <c r="I86" s="5">
        <v>8387</v>
      </c>
      <c r="J86" s="5">
        <v>3463</v>
      </c>
      <c r="K86" s="5">
        <v>3760</v>
      </c>
      <c r="L86" s="5">
        <v>8471</v>
      </c>
      <c r="M86" s="5">
        <v>8721</v>
      </c>
      <c r="N86" s="5">
        <v>1674</v>
      </c>
      <c r="O86" s="5">
        <v>18889</v>
      </c>
    </row>
    <row r="87" spans="1:15">
      <c r="A87" s="5">
        <v>1391</v>
      </c>
      <c r="B87" s="5">
        <v>4</v>
      </c>
      <c r="C87" s="5" t="s">
        <v>314</v>
      </c>
      <c r="D87" s="5" t="s">
        <v>315</v>
      </c>
      <c r="E87" s="5">
        <v>12998710</v>
      </c>
      <c r="F87" s="5">
        <v>12486995</v>
      </c>
      <c r="G87" s="5">
        <v>12035846</v>
      </c>
      <c r="H87" s="5">
        <v>386425</v>
      </c>
      <c r="I87" s="5">
        <v>64723</v>
      </c>
      <c r="J87" s="5">
        <v>18616</v>
      </c>
      <c r="K87" s="5">
        <v>27772</v>
      </c>
      <c r="L87" s="5">
        <v>261499</v>
      </c>
      <c r="M87" s="5">
        <v>103429</v>
      </c>
      <c r="N87" s="5">
        <v>19894</v>
      </c>
      <c r="O87" s="5">
        <v>80506</v>
      </c>
    </row>
    <row r="88" spans="1:15">
      <c r="A88" s="5">
        <v>1391</v>
      </c>
      <c r="B88" s="5">
        <v>4</v>
      </c>
      <c r="C88" s="5" t="s">
        <v>316</v>
      </c>
      <c r="D88" s="5" t="s">
        <v>317</v>
      </c>
      <c r="E88" s="5">
        <v>19972446</v>
      </c>
      <c r="F88" s="5">
        <v>19358915</v>
      </c>
      <c r="G88" s="5">
        <v>16476023</v>
      </c>
      <c r="H88" s="5">
        <v>2763545</v>
      </c>
      <c r="I88" s="5">
        <v>119346</v>
      </c>
      <c r="J88" s="5">
        <v>31130</v>
      </c>
      <c r="K88" s="5">
        <v>17486</v>
      </c>
      <c r="L88" s="5">
        <v>94097</v>
      </c>
      <c r="M88" s="5">
        <v>95622</v>
      </c>
      <c r="N88" s="5">
        <v>14756</v>
      </c>
      <c r="O88" s="5">
        <v>360439</v>
      </c>
    </row>
    <row r="89" spans="1:15">
      <c r="A89" s="5">
        <v>1391</v>
      </c>
      <c r="B89" s="5">
        <v>4</v>
      </c>
      <c r="C89" s="5" t="s">
        <v>318</v>
      </c>
      <c r="D89" s="5" t="s">
        <v>319</v>
      </c>
      <c r="E89" s="5">
        <v>6850724</v>
      </c>
      <c r="F89" s="5">
        <v>5148928</v>
      </c>
      <c r="G89" s="5">
        <v>4843038</v>
      </c>
      <c r="H89" s="5">
        <v>252186</v>
      </c>
      <c r="I89" s="5">
        <v>53703</v>
      </c>
      <c r="J89" s="5">
        <v>9543</v>
      </c>
      <c r="K89" s="5">
        <v>17370</v>
      </c>
      <c r="L89" s="5">
        <v>1374337</v>
      </c>
      <c r="M89" s="5">
        <v>75555</v>
      </c>
      <c r="N89" s="5">
        <v>164867</v>
      </c>
      <c r="O89" s="5">
        <v>60124</v>
      </c>
    </row>
    <row r="90" spans="1:15">
      <c r="A90" s="5">
        <v>1391</v>
      </c>
      <c r="B90" s="5">
        <v>3</v>
      </c>
      <c r="C90" s="5" t="s">
        <v>320</v>
      </c>
      <c r="D90" s="5" t="s">
        <v>321</v>
      </c>
      <c r="E90" s="5">
        <v>8506358</v>
      </c>
      <c r="F90" s="5">
        <v>8180209</v>
      </c>
      <c r="G90" s="5">
        <v>7792483</v>
      </c>
      <c r="H90" s="5">
        <v>166735</v>
      </c>
      <c r="I90" s="5">
        <v>220992</v>
      </c>
      <c r="J90" s="5">
        <v>27777</v>
      </c>
      <c r="K90" s="5">
        <v>19974</v>
      </c>
      <c r="L90" s="5">
        <v>100616</v>
      </c>
      <c r="M90" s="5">
        <v>88301</v>
      </c>
      <c r="N90" s="5">
        <v>8328</v>
      </c>
      <c r="O90" s="5">
        <v>81154</v>
      </c>
    </row>
    <row r="91" spans="1:15">
      <c r="A91" s="5">
        <v>1391</v>
      </c>
      <c r="B91" s="5">
        <v>4</v>
      </c>
      <c r="C91" s="5" t="s">
        <v>322</v>
      </c>
      <c r="D91" s="5" t="s">
        <v>321</v>
      </c>
      <c r="E91" s="5">
        <v>8506358</v>
      </c>
      <c r="F91" s="5">
        <v>8180209</v>
      </c>
      <c r="G91" s="5">
        <v>7792483</v>
      </c>
      <c r="H91" s="5">
        <v>166735</v>
      </c>
      <c r="I91" s="5">
        <v>220992</v>
      </c>
      <c r="J91" s="5">
        <v>27777</v>
      </c>
      <c r="K91" s="5">
        <v>19974</v>
      </c>
      <c r="L91" s="5">
        <v>100616</v>
      </c>
      <c r="M91" s="5">
        <v>88301</v>
      </c>
      <c r="N91" s="5">
        <v>8328</v>
      </c>
      <c r="O91" s="5">
        <v>81154</v>
      </c>
    </row>
    <row r="92" spans="1:15">
      <c r="A92" s="5">
        <v>1391</v>
      </c>
      <c r="B92" s="5">
        <v>2</v>
      </c>
      <c r="C92" s="5" t="s">
        <v>323</v>
      </c>
      <c r="D92" s="5" t="s">
        <v>324</v>
      </c>
      <c r="E92" s="5">
        <v>26032438</v>
      </c>
      <c r="F92" s="5">
        <v>25090489</v>
      </c>
      <c r="G92" s="5">
        <v>21005932</v>
      </c>
      <c r="H92" s="5">
        <v>3652009</v>
      </c>
      <c r="I92" s="5">
        <v>432548</v>
      </c>
      <c r="J92" s="5">
        <v>81098</v>
      </c>
      <c r="K92" s="5">
        <v>144890</v>
      </c>
      <c r="L92" s="5">
        <v>129277</v>
      </c>
      <c r="M92" s="5">
        <v>157687</v>
      </c>
      <c r="N92" s="5">
        <v>43044</v>
      </c>
      <c r="O92" s="5">
        <v>385952</v>
      </c>
    </row>
    <row r="93" spans="1:15">
      <c r="A93" s="5">
        <v>1391</v>
      </c>
      <c r="B93" s="5">
        <v>3</v>
      </c>
      <c r="C93" s="5" t="s">
        <v>325</v>
      </c>
      <c r="D93" s="5" t="s">
        <v>324</v>
      </c>
      <c r="E93" s="5">
        <v>26032438</v>
      </c>
      <c r="F93" s="5">
        <v>25090489</v>
      </c>
      <c r="G93" s="5">
        <v>21005932</v>
      </c>
      <c r="H93" s="5">
        <v>3652009</v>
      </c>
      <c r="I93" s="5">
        <v>432548</v>
      </c>
      <c r="J93" s="5">
        <v>81098</v>
      </c>
      <c r="K93" s="5">
        <v>144890</v>
      </c>
      <c r="L93" s="5">
        <v>129277</v>
      </c>
      <c r="M93" s="5">
        <v>157687</v>
      </c>
      <c r="N93" s="5">
        <v>43044</v>
      </c>
      <c r="O93" s="5">
        <v>385952</v>
      </c>
    </row>
    <row r="94" spans="1:15">
      <c r="A94" s="5">
        <v>1391</v>
      </c>
      <c r="B94" s="5">
        <v>4</v>
      </c>
      <c r="C94" s="5" t="s">
        <v>326</v>
      </c>
      <c r="D94" s="5" t="s">
        <v>324</v>
      </c>
      <c r="E94" s="5">
        <v>26032438</v>
      </c>
      <c r="F94" s="5">
        <v>25090489</v>
      </c>
      <c r="G94" s="5">
        <v>21005932</v>
      </c>
      <c r="H94" s="5">
        <v>3652009</v>
      </c>
      <c r="I94" s="5">
        <v>432548</v>
      </c>
      <c r="J94" s="5">
        <v>81098</v>
      </c>
      <c r="K94" s="5">
        <v>144890</v>
      </c>
      <c r="L94" s="5">
        <v>129277</v>
      </c>
      <c r="M94" s="5">
        <v>157687</v>
      </c>
      <c r="N94" s="5">
        <v>43044</v>
      </c>
      <c r="O94" s="5">
        <v>385952</v>
      </c>
    </row>
    <row r="95" spans="1:15">
      <c r="A95" s="5">
        <v>1391</v>
      </c>
      <c r="B95" s="5">
        <v>2</v>
      </c>
      <c r="C95" s="5" t="s">
        <v>327</v>
      </c>
      <c r="D95" s="5" t="s">
        <v>328</v>
      </c>
      <c r="E95" s="5">
        <v>69382747</v>
      </c>
      <c r="F95" s="5">
        <v>66283901</v>
      </c>
      <c r="G95" s="5">
        <v>64893677</v>
      </c>
      <c r="H95" s="5">
        <v>877862</v>
      </c>
      <c r="I95" s="5">
        <v>512362</v>
      </c>
      <c r="J95" s="5">
        <v>108864</v>
      </c>
      <c r="K95" s="5">
        <v>481649</v>
      </c>
      <c r="L95" s="5">
        <v>477682</v>
      </c>
      <c r="M95" s="5">
        <v>1057213</v>
      </c>
      <c r="N95" s="5">
        <v>55779</v>
      </c>
      <c r="O95" s="5">
        <v>917659</v>
      </c>
    </row>
    <row r="96" spans="1:15">
      <c r="A96" s="5">
        <v>1391</v>
      </c>
      <c r="B96" s="5">
        <v>3</v>
      </c>
      <c r="C96" s="5" t="s">
        <v>329</v>
      </c>
      <c r="D96" s="5" t="s">
        <v>330</v>
      </c>
      <c r="E96" s="5">
        <v>16320550</v>
      </c>
      <c r="F96" s="5">
        <v>15459482</v>
      </c>
      <c r="G96" s="5">
        <v>15191586</v>
      </c>
      <c r="H96" s="5">
        <v>180276</v>
      </c>
      <c r="I96" s="5">
        <v>87621</v>
      </c>
      <c r="J96" s="5">
        <v>53929</v>
      </c>
      <c r="K96" s="5">
        <v>72841</v>
      </c>
      <c r="L96" s="5">
        <v>200906</v>
      </c>
      <c r="M96" s="5">
        <v>200412</v>
      </c>
      <c r="N96" s="5">
        <v>10396</v>
      </c>
      <c r="O96" s="5">
        <v>322584</v>
      </c>
    </row>
    <row r="97" spans="1:15">
      <c r="A97" s="5">
        <v>1391</v>
      </c>
      <c r="B97" s="5">
        <v>4</v>
      </c>
      <c r="C97" s="5" t="s">
        <v>331</v>
      </c>
      <c r="D97" s="5" t="s">
        <v>332</v>
      </c>
      <c r="E97" s="5">
        <v>12887968</v>
      </c>
      <c r="F97" s="5">
        <v>12180857</v>
      </c>
      <c r="G97" s="5">
        <v>12015403</v>
      </c>
      <c r="H97" s="5">
        <v>109128</v>
      </c>
      <c r="I97" s="5">
        <v>56327</v>
      </c>
      <c r="J97" s="5">
        <v>44016</v>
      </c>
      <c r="K97" s="5">
        <v>69523</v>
      </c>
      <c r="L97" s="5">
        <v>156705</v>
      </c>
      <c r="M97" s="5">
        <v>151491</v>
      </c>
      <c r="N97" s="5">
        <v>6269</v>
      </c>
      <c r="O97" s="5">
        <v>279107</v>
      </c>
    </row>
    <row r="98" spans="1:15">
      <c r="A98" s="5">
        <v>1391</v>
      </c>
      <c r="B98" s="5">
        <v>4</v>
      </c>
      <c r="C98" s="5" t="s">
        <v>333</v>
      </c>
      <c r="D98" s="5" t="s">
        <v>334</v>
      </c>
      <c r="E98" s="5">
        <v>3432582</v>
      </c>
      <c r="F98" s="5">
        <v>3278625</v>
      </c>
      <c r="G98" s="5">
        <v>3176184</v>
      </c>
      <c r="H98" s="5">
        <v>71148</v>
      </c>
      <c r="I98" s="5">
        <v>31294</v>
      </c>
      <c r="J98" s="5">
        <v>9913</v>
      </c>
      <c r="K98" s="5">
        <v>3317</v>
      </c>
      <c r="L98" s="5">
        <v>44201</v>
      </c>
      <c r="M98" s="5">
        <v>48922</v>
      </c>
      <c r="N98" s="5">
        <v>4127</v>
      </c>
      <c r="O98" s="5">
        <v>43477</v>
      </c>
    </row>
    <row r="99" spans="1:15">
      <c r="A99" s="5">
        <v>1391</v>
      </c>
      <c r="B99" s="5">
        <v>3</v>
      </c>
      <c r="C99" s="5" t="s">
        <v>335</v>
      </c>
      <c r="D99" s="5" t="s">
        <v>336</v>
      </c>
      <c r="E99" s="5">
        <v>53062197</v>
      </c>
      <c r="F99" s="5">
        <v>50824419</v>
      </c>
      <c r="G99" s="5">
        <v>49702091</v>
      </c>
      <c r="H99" s="5">
        <v>697587</v>
      </c>
      <c r="I99" s="5">
        <v>424741</v>
      </c>
      <c r="J99" s="5">
        <v>54935</v>
      </c>
      <c r="K99" s="5">
        <v>408808</v>
      </c>
      <c r="L99" s="5">
        <v>276776</v>
      </c>
      <c r="M99" s="5">
        <v>856801</v>
      </c>
      <c r="N99" s="5">
        <v>45383</v>
      </c>
      <c r="O99" s="5">
        <v>595075</v>
      </c>
    </row>
    <row r="100" spans="1:15">
      <c r="A100" s="5">
        <v>1391</v>
      </c>
      <c r="B100" s="5">
        <v>4</v>
      </c>
      <c r="C100" s="5" t="s">
        <v>337</v>
      </c>
      <c r="D100" s="5" t="s">
        <v>336</v>
      </c>
      <c r="E100" s="5">
        <v>53062197</v>
      </c>
      <c r="F100" s="5">
        <v>50824419</v>
      </c>
      <c r="G100" s="5">
        <v>49702091</v>
      </c>
      <c r="H100" s="5">
        <v>697587</v>
      </c>
      <c r="I100" s="5">
        <v>424741</v>
      </c>
      <c r="J100" s="5">
        <v>54935</v>
      </c>
      <c r="K100" s="5">
        <v>408808</v>
      </c>
      <c r="L100" s="5">
        <v>276776</v>
      </c>
      <c r="M100" s="5">
        <v>856801</v>
      </c>
      <c r="N100" s="5">
        <v>45383</v>
      </c>
      <c r="O100" s="5">
        <v>595075</v>
      </c>
    </row>
    <row r="101" spans="1:15">
      <c r="A101" s="5">
        <v>1391</v>
      </c>
      <c r="B101" s="5">
        <v>2</v>
      </c>
      <c r="C101" s="5" t="s">
        <v>338</v>
      </c>
      <c r="D101" s="5" t="s">
        <v>339</v>
      </c>
      <c r="E101" s="5">
        <v>112487696</v>
      </c>
      <c r="F101" s="5">
        <v>85725176</v>
      </c>
      <c r="G101" s="5">
        <v>75111427</v>
      </c>
      <c r="H101" s="5">
        <v>7633140</v>
      </c>
      <c r="I101" s="5">
        <v>2980609</v>
      </c>
      <c r="J101" s="5">
        <v>575275</v>
      </c>
      <c r="K101" s="5">
        <v>2116528</v>
      </c>
      <c r="L101" s="5">
        <v>13598890</v>
      </c>
      <c r="M101" s="5">
        <v>6264282</v>
      </c>
      <c r="N101" s="5">
        <v>426261</v>
      </c>
      <c r="O101" s="5">
        <v>3781285</v>
      </c>
    </row>
    <row r="102" spans="1:15">
      <c r="A102" s="5">
        <v>1391</v>
      </c>
      <c r="B102" s="5">
        <v>3</v>
      </c>
      <c r="C102" s="5" t="s">
        <v>340</v>
      </c>
      <c r="D102" s="5" t="s">
        <v>341</v>
      </c>
      <c r="E102" s="5">
        <v>10505980</v>
      </c>
      <c r="F102" s="5">
        <v>8685214</v>
      </c>
      <c r="G102" s="5">
        <v>7303238</v>
      </c>
      <c r="H102" s="5">
        <v>975847</v>
      </c>
      <c r="I102" s="5">
        <v>406130</v>
      </c>
      <c r="J102" s="5">
        <v>52520</v>
      </c>
      <c r="K102" s="5">
        <v>438461</v>
      </c>
      <c r="L102" s="5">
        <v>635888</v>
      </c>
      <c r="M102" s="5">
        <v>387142</v>
      </c>
      <c r="N102" s="5">
        <v>26232</v>
      </c>
      <c r="O102" s="5">
        <v>280522</v>
      </c>
    </row>
    <row r="103" spans="1:15">
      <c r="A103" s="5">
        <v>1391</v>
      </c>
      <c r="B103" s="5">
        <v>4</v>
      </c>
      <c r="C103" s="5" t="s">
        <v>342</v>
      </c>
      <c r="D103" s="5" t="s">
        <v>341</v>
      </c>
      <c r="E103" s="5">
        <v>10505980</v>
      </c>
      <c r="F103" s="5">
        <v>8685214</v>
      </c>
      <c r="G103" s="5">
        <v>7303238</v>
      </c>
      <c r="H103" s="5">
        <v>975847</v>
      </c>
      <c r="I103" s="5">
        <v>406130</v>
      </c>
      <c r="J103" s="5">
        <v>52520</v>
      </c>
      <c r="K103" s="5">
        <v>438461</v>
      </c>
      <c r="L103" s="5">
        <v>635888</v>
      </c>
      <c r="M103" s="5">
        <v>387142</v>
      </c>
      <c r="N103" s="5">
        <v>26232</v>
      </c>
      <c r="O103" s="5">
        <v>280522</v>
      </c>
    </row>
    <row r="104" spans="1:15">
      <c r="A104" s="5">
        <v>1391</v>
      </c>
      <c r="B104" s="5">
        <v>3</v>
      </c>
      <c r="C104" s="5" t="s">
        <v>343</v>
      </c>
      <c r="D104" s="5" t="s">
        <v>344</v>
      </c>
      <c r="E104" s="5">
        <v>101981716</v>
      </c>
      <c r="F104" s="5">
        <v>77039962</v>
      </c>
      <c r="G104" s="5">
        <v>67808189</v>
      </c>
      <c r="H104" s="5">
        <v>6657294</v>
      </c>
      <c r="I104" s="5">
        <v>2574479</v>
      </c>
      <c r="J104" s="5">
        <v>522754</v>
      </c>
      <c r="K104" s="5">
        <v>1678066</v>
      </c>
      <c r="L104" s="5">
        <v>12963002</v>
      </c>
      <c r="M104" s="5">
        <v>5877140</v>
      </c>
      <c r="N104" s="5">
        <v>400029</v>
      </c>
      <c r="O104" s="5">
        <v>3500763</v>
      </c>
    </row>
    <row r="105" spans="1:15">
      <c r="A105" s="5">
        <v>1391</v>
      </c>
      <c r="B105" s="5">
        <v>4</v>
      </c>
      <c r="C105" s="5" t="s">
        <v>345</v>
      </c>
      <c r="D105" s="5" t="s">
        <v>346</v>
      </c>
      <c r="E105" s="5">
        <v>2671557</v>
      </c>
      <c r="F105" s="5">
        <v>2170736</v>
      </c>
      <c r="G105" s="5">
        <v>2057449</v>
      </c>
      <c r="H105" s="5">
        <v>81913</v>
      </c>
      <c r="I105" s="5">
        <v>31374</v>
      </c>
      <c r="J105" s="5">
        <v>6070</v>
      </c>
      <c r="K105" s="5">
        <v>20689</v>
      </c>
      <c r="L105" s="5">
        <v>320369</v>
      </c>
      <c r="M105" s="5">
        <v>70158</v>
      </c>
      <c r="N105" s="5">
        <v>4894</v>
      </c>
      <c r="O105" s="5">
        <v>78643</v>
      </c>
    </row>
    <row r="106" spans="1:15">
      <c r="A106" s="5">
        <v>1391</v>
      </c>
      <c r="B106" s="5">
        <v>4</v>
      </c>
      <c r="C106" s="5" t="s">
        <v>347</v>
      </c>
      <c r="D106" s="5" t="s">
        <v>348</v>
      </c>
      <c r="E106" s="5">
        <v>27016447</v>
      </c>
      <c r="F106" s="5">
        <v>18909609</v>
      </c>
      <c r="G106" s="5">
        <v>15639780</v>
      </c>
      <c r="H106" s="5">
        <v>2617626</v>
      </c>
      <c r="I106" s="5">
        <v>652203</v>
      </c>
      <c r="J106" s="5">
        <v>118496</v>
      </c>
      <c r="K106" s="5">
        <v>888316</v>
      </c>
      <c r="L106" s="5">
        <v>4914749</v>
      </c>
      <c r="M106" s="5">
        <v>1376171</v>
      </c>
      <c r="N106" s="5">
        <v>108757</v>
      </c>
      <c r="O106" s="5">
        <v>700349</v>
      </c>
    </row>
    <row r="107" spans="1:15">
      <c r="A107" s="5">
        <v>1391</v>
      </c>
      <c r="B107" s="5">
        <v>4</v>
      </c>
      <c r="C107" s="5" t="s">
        <v>349</v>
      </c>
      <c r="D107" s="5" t="s">
        <v>350</v>
      </c>
      <c r="E107" s="5">
        <v>1401522</v>
      </c>
      <c r="F107" s="5">
        <v>1206125</v>
      </c>
      <c r="G107" s="5">
        <v>989819</v>
      </c>
      <c r="H107" s="5">
        <v>135992</v>
      </c>
      <c r="I107" s="5">
        <v>80314</v>
      </c>
      <c r="J107" s="5">
        <v>20587</v>
      </c>
      <c r="K107" s="5">
        <v>17852</v>
      </c>
      <c r="L107" s="5">
        <v>65386</v>
      </c>
      <c r="M107" s="5">
        <v>39813</v>
      </c>
      <c r="N107" s="5">
        <v>5064</v>
      </c>
      <c r="O107" s="5">
        <v>46694</v>
      </c>
    </row>
    <row r="108" spans="1:15">
      <c r="A108" s="5">
        <v>1391</v>
      </c>
      <c r="B108" s="5">
        <v>4</v>
      </c>
      <c r="C108" s="5" t="s">
        <v>351</v>
      </c>
      <c r="D108" s="5" t="s">
        <v>352</v>
      </c>
      <c r="E108" s="5">
        <v>22746680</v>
      </c>
      <c r="F108" s="5">
        <v>10655401</v>
      </c>
      <c r="G108" s="5">
        <v>6565525</v>
      </c>
      <c r="H108" s="5">
        <v>3417012</v>
      </c>
      <c r="I108" s="5">
        <v>672863</v>
      </c>
      <c r="J108" s="5">
        <v>176146</v>
      </c>
      <c r="K108" s="5">
        <v>365658</v>
      </c>
      <c r="L108" s="5">
        <v>6594569</v>
      </c>
      <c r="M108" s="5">
        <v>3534554</v>
      </c>
      <c r="N108" s="5">
        <v>41337</v>
      </c>
      <c r="O108" s="5">
        <v>1379016</v>
      </c>
    </row>
    <row r="109" spans="1:15">
      <c r="A109" s="5">
        <v>1391</v>
      </c>
      <c r="B109" s="5">
        <v>4</v>
      </c>
      <c r="C109" s="5" t="s">
        <v>353</v>
      </c>
      <c r="D109" s="5" t="s">
        <v>354</v>
      </c>
      <c r="E109" s="5">
        <v>22468437</v>
      </c>
      <c r="F109" s="5">
        <v>20676776</v>
      </c>
      <c r="G109" s="5">
        <v>20223753</v>
      </c>
      <c r="H109" s="5">
        <v>100345</v>
      </c>
      <c r="I109" s="5">
        <v>352679</v>
      </c>
      <c r="J109" s="5">
        <v>99674</v>
      </c>
      <c r="K109" s="5">
        <v>140026</v>
      </c>
      <c r="L109" s="5">
        <v>389071</v>
      </c>
      <c r="M109" s="5">
        <v>245366</v>
      </c>
      <c r="N109" s="5">
        <v>102687</v>
      </c>
      <c r="O109" s="5">
        <v>814837</v>
      </c>
    </row>
    <row r="110" spans="1:15">
      <c r="A110" s="5">
        <v>1391</v>
      </c>
      <c r="B110" s="5">
        <v>4</v>
      </c>
      <c r="C110" s="5" t="s">
        <v>355</v>
      </c>
      <c r="D110" s="5" t="s">
        <v>356</v>
      </c>
      <c r="E110" s="5">
        <v>7001497</v>
      </c>
      <c r="F110" s="5">
        <v>6291257</v>
      </c>
      <c r="G110" s="5">
        <v>5705940</v>
      </c>
      <c r="H110" s="5">
        <v>56508</v>
      </c>
      <c r="I110" s="5">
        <v>528809</v>
      </c>
      <c r="J110" s="5">
        <v>30320</v>
      </c>
      <c r="K110" s="5">
        <v>101943</v>
      </c>
      <c r="L110" s="5">
        <v>96732</v>
      </c>
      <c r="M110" s="5">
        <v>291630</v>
      </c>
      <c r="N110" s="5">
        <v>54849</v>
      </c>
      <c r="O110" s="5">
        <v>134766</v>
      </c>
    </row>
    <row r="111" spans="1:15">
      <c r="A111" s="5">
        <v>1391</v>
      </c>
      <c r="B111" s="5">
        <v>4</v>
      </c>
      <c r="C111" s="5" t="s">
        <v>357</v>
      </c>
      <c r="D111" s="5" t="s">
        <v>358</v>
      </c>
      <c r="E111" s="5">
        <v>18675576</v>
      </c>
      <c r="F111" s="5">
        <v>17130057</v>
      </c>
      <c r="G111" s="5">
        <v>16625922</v>
      </c>
      <c r="H111" s="5">
        <v>247898</v>
      </c>
      <c r="I111" s="5">
        <v>256237</v>
      </c>
      <c r="J111" s="5">
        <v>71462</v>
      </c>
      <c r="K111" s="5">
        <v>143582</v>
      </c>
      <c r="L111" s="5">
        <v>582127</v>
      </c>
      <c r="M111" s="5">
        <v>319448</v>
      </c>
      <c r="N111" s="5">
        <v>82442</v>
      </c>
      <c r="O111" s="5">
        <v>346459</v>
      </c>
    </row>
    <row r="112" spans="1:15">
      <c r="A112" s="5">
        <v>1391</v>
      </c>
      <c r="B112" s="5">
        <v>2</v>
      </c>
      <c r="C112" s="5" t="s">
        <v>359</v>
      </c>
      <c r="D112" s="5" t="s">
        <v>360</v>
      </c>
      <c r="E112" s="5">
        <v>382126648</v>
      </c>
      <c r="F112" s="5">
        <v>357355689</v>
      </c>
      <c r="G112" s="5">
        <v>348869194</v>
      </c>
      <c r="H112" s="5">
        <v>722716</v>
      </c>
      <c r="I112" s="5">
        <v>7763779</v>
      </c>
      <c r="J112" s="5">
        <v>733963</v>
      </c>
      <c r="K112" s="5">
        <v>735431</v>
      </c>
      <c r="L112" s="5">
        <v>4885698</v>
      </c>
      <c r="M112" s="5">
        <v>9414134</v>
      </c>
      <c r="N112" s="5">
        <v>990392</v>
      </c>
      <c r="O112" s="5">
        <v>8011341</v>
      </c>
    </row>
    <row r="113" spans="1:15">
      <c r="A113" s="5">
        <v>1391</v>
      </c>
      <c r="B113" s="5">
        <v>3</v>
      </c>
      <c r="C113" s="5" t="s">
        <v>361</v>
      </c>
      <c r="D113" s="5" t="s">
        <v>362</v>
      </c>
      <c r="E113" s="5">
        <v>276585531</v>
      </c>
      <c r="F113" s="5">
        <v>257010515</v>
      </c>
      <c r="G113" s="5">
        <v>249599663</v>
      </c>
      <c r="H113" s="5">
        <v>462643</v>
      </c>
      <c r="I113" s="5">
        <v>6948210</v>
      </c>
      <c r="J113" s="5">
        <v>610525</v>
      </c>
      <c r="K113" s="5">
        <v>520345</v>
      </c>
      <c r="L113" s="5">
        <v>4087168</v>
      </c>
      <c r="M113" s="5">
        <v>6773304</v>
      </c>
      <c r="N113" s="5">
        <v>882548</v>
      </c>
      <c r="O113" s="5">
        <v>6701126</v>
      </c>
    </row>
    <row r="114" spans="1:15">
      <c r="A114" s="5">
        <v>1391</v>
      </c>
      <c r="B114" s="5">
        <v>4</v>
      </c>
      <c r="C114" s="5" t="s">
        <v>363</v>
      </c>
      <c r="D114" s="5" t="s">
        <v>362</v>
      </c>
      <c r="E114" s="5">
        <v>276585531</v>
      </c>
      <c r="F114" s="5">
        <v>257010515</v>
      </c>
      <c r="G114" s="5">
        <v>249599663</v>
      </c>
      <c r="H114" s="5">
        <v>462643</v>
      </c>
      <c r="I114" s="5">
        <v>6948210</v>
      </c>
      <c r="J114" s="5">
        <v>610525</v>
      </c>
      <c r="K114" s="5">
        <v>520345</v>
      </c>
      <c r="L114" s="5">
        <v>4087168</v>
      </c>
      <c r="M114" s="5">
        <v>6773304</v>
      </c>
      <c r="N114" s="5">
        <v>882548</v>
      </c>
      <c r="O114" s="5">
        <v>6701126</v>
      </c>
    </row>
    <row r="115" spans="1:15">
      <c r="A115" s="5">
        <v>1391</v>
      </c>
      <c r="B115" s="5">
        <v>3</v>
      </c>
      <c r="C115" s="5" t="s">
        <v>364</v>
      </c>
      <c r="D115" s="5" t="s">
        <v>365</v>
      </c>
      <c r="E115" s="5">
        <v>95787592</v>
      </c>
      <c r="F115" s="5">
        <v>91871624</v>
      </c>
      <c r="G115" s="5">
        <v>91113152</v>
      </c>
      <c r="H115" s="5">
        <v>128943</v>
      </c>
      <c r="I115" s="5">
        <v>629530</v>
      </c>
      <c r="J115" s="5">
        <v>94000</v>
      </c>
      <c r="K115" s="5">
        <v>172526</v>
      </c>
      <c r="L115" s="5">
        <v>687817</v>
      </c>
      <c r="M115" s="5">
        <v>2187208</v>
      </c>
      <c r="N115" s="5">
        <v>88499</v>
      </c>
      <c r="O115" s="5">
        <v>685918</v>
      </c>
    </row>
    <row r="116" spans="1:15">
      <c r="A116" s="5">
        <v>1391</v>
      </c>
      <c r="B116" s="5">
        <v>4</v>
      </c>
      <c r="C116" s="5" t="s">
        <v>366</v>
      </c>
      <c r="D116" s="5" t="s">
        <v>365</v>
      </c>
      <c r="E116" s="5">
        <v>95787592</v>
      </c>
      <c r="F116" s="5">
        <v>91871624</v>
      </c>
      <c r="G116" s="5">
        <v>91113152</v>
      </c>
      <c r="H116" s="5">
        <v>128943</v>
      </c>
      <c r="I116" s="5">
        <v>629530</v>
      </c>
      <c r="J116" s="5">
        <v>94000</v>
      </c>
      <c r="K116" s="5">
        <v>172526</v>
      </c>
      <c r="L116" s="5">
        <v>687817</v>
      </c>
      <c r="M116" s="5">
        <v>2187208</v>
      </c>
      <c r="N116" s="5">
        <v>88499</v>
      </c>
      <c r="O116" s="5">
        <v>685918</v>
      </c>
    </row>
    <row r="117" spans="1:15">
      <c r="A117" s="5">
        <v>1391</v>
      </c>
      <c r="B117" s="5">
        <v>3</v>
      </c>
      <c r="C117" s="5" t="s">
        <v>367</v>
      </c>
      <c r="D117" s="5" t="s">
        <v>368</v>
      </c>
      <c r="E117" s="5">
        <v>9753525</v>
      </c>
      <c r="F117" s="5">
        <v>8473549</v>
      </c>
      <c r="G117" s="5">
        <v>8156380</v>
      </c>
      <c r="H117" s="5">
        <v>131130</v>
      </c>
      <c r="I117" s="5">
        <v>186039</v>
      </c>
      <c r="J117" s="5">
        <v>29438</v>
      </c>
      <c r="K117" s="5">
        <v>42560</v>
      </c>
      <c r="L117" s="5">
        <v>110714</v>
      </c>
      <c r="M117" s="5">
        <v>453622</v>
      </c>
      <c r="N117" s="5">
        <v>19345</v>
      </c>
      <c r="O117" s="5">
        <v>624297</v>
      </c>
    </row>
    <row r="118" spans="1:15">
      <c r="A118" s="5">
        <v>1391</v>
      </c>
      <c r="B118" s="5">
        <v>4</v>
      </c>
      <c r="C118" s="5" t="s">
        <v>369</v>
      </c>
      <c r="D118" s="5" t="s">
        <v>370</v>
      </c>
      <c r="E118" s="5">
        <v>8295144</v>
      </c>
      <c r="F118" s="5">
        <v>7106938</v>
      </c>
      <c r="G118" s="5">
        <v>6809681</v>
      </c>
      <c r="H118" s="5">
        <v>124774</v>
      </c>
      <c r="I118" s="5">
        <v>172483</v>
      </c>
      <c r="J118" s="5">
        <v>25565</v>
      </c>
      <c r="K118" s="5">
        <v>37456</v>
      </c>
      <c r="L118" s="5">
        <v>90550</v>
      </c>
      <c r="M118" s="5">
        <v>420786</v>
      </c>
      <c r="N118" s="5">
        <v>16813</v>
      </c>
      <c r="O118" s="5">
        <v>597036</v>
      </c>
    </row>
    <row r="119" spans="1:15">
      <c r="A119" s="5">
        <v>1391</v>
      </c>
      <c r="B119" s="5">
        <v>4</v>
      </c>
      <c r="C119" s="5" t="s">
        <v>371</v>
      </c>
      <c r="D119" s="5" t="s">
        <v>372</v>
      </c>
      <c r="E119" s="5">
        <v>1458381</v>
      </c>
      <c r="F119" s="5">
        <v>1366611</v>
      </c>
      <c r="G119" s="5">
        <v>1346699</v>
      </c>
      <c r="H119" s="5">
        <v>6356</v>
      </c>
      <c r="I119" s="5">
        <v>13556</v>
      </c>
      <c r="J119" s="5">
        <v>3873</v>
      </c>
      <c r="K119" s="5">
        <v>5105</v>
      </c>
      <c r="L119" s="5">
        <v>20164</v>
      </c>
      <c r="M119" s="5">
        <v>32836</v>
      </c>
      <c r="N119" s="5">
        <v>2531</v>
      </c>
      <c r="O119" s="5">
        <v>27260</v>
      </c>
    </row>
    <row r="120" spans="1:15">
      <c r="A120" s="5">
        <v>1391</v>
      </c>
      <c r="B120" s="5">
        <v>2</v>
      </c>
      <c r="C120" s="5" t="s">
        <v>373</v>
      </c>
      <c r="D120" s="5" t="s">
        <v>374</v>
      </c>
      <c r="E120" s="5">
        <v>65217621</v>
      </c>
      <c r="F120" s="5">
        <v>62282306</v>
      </c>
      <c r="G120" s="5">
        <v>60610981</v>
      </c>
      <c r="H120" s="5">
        <v>566907</v>
      </c>
      <c r="I120" s="5">
        <v>1104418</v>
      </c>
      <c r="J120" s="5">
        <v>160617</v>
      </c>
      <c r="K120" s="5">
        <v>392049</v>
      </c>
      <c r="L120" s="5">
        <v>430111</v>
      </c>
      <c r="M120" s="5">
        <v>586604</v>
      </c>
      <c r="N120" s="5">
        <v>102220</v>
      </c>
      <c r="O120" s="5">
        <v>1263714</v>
      </c>
    </row>
    <row r="121" spans="1:15">
      <c r="A121" s="5">
        <v>1391</v>
      </c>
      <c r="B121" s="5">
        <v>3</v>
      </c>
      <c r="C121" s="5" t="s">
        <v>375</v>
      </c>
      <c r="D121" s="5" t="s">
        <v>376</v>
      </c>
      <c r="E121" s="5">
        <v>29454833</v>
      </c>
      <c r="F121" s="5">
        <v>27818891</v>
      </c>
      <c r="G121" s="5">
        <v>27074242</v>
      </c>
      <c r="H121" s="5">
        <v>161486</v>
      </c>
      <c r="I121" s="5">
        <v>583163</v>
      </c>
      <c r="J121" s="5">
        <v>90601</v>
      </c>
      <c r="K121" s="5">
        <v>204285</v>
      </c>
      <c r="L121" s="5">
        <v>224554</v>
      </c>
      <c r="M121" s="5">
        <v>236659</v>
      </c>
      <c r="N121" s="5">
        <v>39544</v>
      </c>
      <c r="O121" s="5">
        <v>840299</v>
      </c>
    </row>
    <row r="122" spans="1:15">
      <c r="A122" s="5">
        <v>1391</v>
      </c>
      <c r="B122" s="5">
        <v>4</v>
      </c>
      <c r="C122" s="5" t="s">
        <v>377</v>
      </c>
      <c r="D122" s="5" t="s">
        <v>378</v>
      </c>
      <c r="E122" s="5">
        <v>19017198</v>
      </c>
      <c r="F122" s="5">
        <v>17965201</v>
      </c>
      <c r="G122" s="5">
        <v>17500579</v>
      </c>
      <c r="H122" s="5">
        <v>46150</v>
      </c>
      <c r="I122" s="5">
        <v>418472</v>
      </c>
      <c r="J122" s="5">
        <v>48806</v>
      </c>
      <c r="K122" s="5">
        <v>168559</v>
      </c>
      <c r="L122" s="5">
        <v>116035</v>
      </c>
      <c r="M122" s="5">
        <v>138943</v>
      </c>
      <c r="N122" s="5">
        <v>21594</v>
      </c>
      <c r="O122" s="5">
        <v>558059</v>
      </c>
    </row>
    <row r="123" spans="1:15">
      <c r="A123" s="5">
        <v>1391</v>
      </c>
      <c r="B123" s="5">
        <v>4</v>
      </c>
      <c r="C123" s="5" t="s">
        <v>379</v>
      </c>
      <c r="D123" s="5" t="s">
        <v>380</v>
      </c>
      <c r="E123" s="5">
        <v>10338737</v>
      </c>
      <c r="F123" s="5">
        <v>9756542</v>
      </c>
      <c r="G123" s="5">
        <v>9504272</v>
      </c>
      <c r="H123" s="5">
        <v>115336</v>
      </c>
      <c r="I123" s="5">
        <v>136934</v>
      </c>
      <c r="J123" s="5">
        <v>41615</v>
      </c>
      <c r="K123" s="5">
        <v>35653</v>
      </c>
      <c r="L123" s="5">
        <v>108037</v>
      </c>
      <c r="M123" s="5">
        <v>97411</v>
      </c>
      <c r="N123" s="5">
        <v>17882</v>
      </c>
      <c r="O123" s="5">
        <v>281595</v>
      </c>
    </row>
    <row r="124" spans="1:15">
      <c r="A124" s="5">
        <v>1391</v>
      </c>
      <c r="B124" s="5">
        <v>4</v>
      </c>
      <c r="C124" s="5" t="s">
        <v>381</v>
      </c>
      <c r="D124" s="5" t="s">
        <v>382</v>
      </c>
      <c r="E124" s="5">
        <v>98898</v>
      </c>
      <c r="F124" s="5">
        <v>97147</v>
      </c>
      <c r="G124" s="5">
        <v>69390</v>
      </c>
      <c r="H124" s="5">
        <v>0</v>
      </c>
      <c r="I124" s="5">
        <v>27757</v>
      </c>
      <c r="J124" s="5">
        <v>179</v>
      </c>
      <c r="K124" s="5">
        <v>73</v>
      </c>
      <c r="L124" s="5">
        <v>481</v>
      </c>
      <c r="M124" s="5">
        <v>304</v>
      </c>
      <c r="N124" s="5">
        <v>69</v>
      </c>
      <c r="O124" s="5">
        <v>645</v>
      </c>
    </row>
    <row r="125" spans="1:15">
      <c r="A125" s="5">
        <v>1391</v>
      </c>
      <c r="B125" s="5">
        <v>3</v>
      </c>
      <c r="C125" s="5" t="s">
        <v>383</v>
      </c>
      <c r="D125" s="5" t="s">
        <v>384</v>
      </c>
      <c r="E125" s="5">
        <v>35762788</v>
      </c>
      <c r="F125" s="5">
        <v>34463416</v>
      </c>
      <c r="G125" s="5">
        <v>33536740</v>
      </c>
      <c r="H125" s="5">
        <v>405421</v>
      </c>
      <c r="I125" s="5">
        <v>521255</v>
      </c>
      <c r="J125" s="5">
        <v>70017</v>
      </c>
      <c r="K125" s="5">
        <v>187764</v>
      </c>
      <c r="L125" s="5">
        <v>205557</v>
      </c>
      <c r="M125" s="5">
        <v>349945</v>
      </c>
      <c r="N125" s="5">
        <v>62676</v>
      </c>
      <c r="O125" s="5">
        <v>423415</v>
      </c>
    </row>
    <row r="126" spans="1:15">
      <c r="A126" s="5">
        <v>1391</v>
      </c>
      <c r="B126" s="5">
        <v>4</v>
      </c>
      <c r="C126" s="5" t="s">
        <v>385</v>
      </c>
      <c r="D126" s="5" t="s">
        <v>386</v>
      </c>
      <c r="E126" s="5">
        <v>3448875</v>
      </c>
      <c r="F126" s="5">
        <v>3325887</v>
      </c>
      <c r="G126" s="5">
        <v>3315259</v>
      </c>
      <c r="H126" s="5">
        <v>830</v>
      </c>
      <c r="I126" s="5">
        <v>9799</v>
      </c>
      <c r="J126" s="5">
        <v>3933</v>
      </c>
      <c r="K126" s="5">
        <v>62985</v>
      </c>
      <c r="L126" s="5">
        <v>9385</v>
      </c>
      <c r="M126" s="5">
        <v>14447</v>
      </c>
      <c r="N126" s="5">
        <v>1740</v>
      </c>
      <c r="O126" s="5">
        <v>30498</v>
      </c>
    </row>
    <row r="127" spans="1:15">
      <c r="A127" s="5">
        <v>1391</v>
      </c>
      <c r="B127" s="5">
        <v>4</v>
      </c>
      <c r="C127" s="5" t="s">
        <v>387</v>
      </c>
      <c r="D127" s="5" t="s">
        <v>388</v>
      </c>
      <c r="E127" s="5">
        <v>9418394</v>
      </c>
      <c r="F127" s="5">
        <v>9180918</v>
      </c>
      <c r="G127" s="5">
        <v>8917895</v>
      </c>
      <c r="H127" s="5">
        <v>34403</v>
      </c>
      <c r="I127" s="5">
        <v>228620</v>
      </c>
      <c r="J127" s="5">
        <v>4130</v>
      </c>
      <c r="K127" s="5">
        <v>18054</v>
      </c>
      <c r="L127" s="5">
        <v>34972</v>
      </c>
      <c r="M127" s="5">
        <v>64864</v>
      </c>
      <c r="N127" s="5">
        <v>8196</v>
      </c>
      <c r="O127" s="5">
        <v>107260</v>
      </c>
    </row>
    <row r="128" spans="1:15">
      <c r="A128" s="5">
        <v>1391</v>
      </c>
      <c r="B128" s="5">
        <v>4</v>
      </c>
      <c r="C128" s="5" t="s">
        <v>389</v>
      </c>
      <c r="D128" s="5" t="s">
        <v>390</v>
      </c>
      <c r="E128" s="5">
        <v>2434226</v>
      </c>
      <c r="F128" s="5">
        <v>2325206</v>
      </c>
      <c r="G128" s="5">
        <v>2267107</v>
      </c>
      <c r="H128" s="5">
        <v>19640</v>
      </c>
      <c r="I128" s="5">
        <v>38458</v>
      </c>
      <c r="J128" s="5">
        <v>14346</v>
      </c>
      <c r="K128" s="5">
        <v>9251</v>
      </c>
      <c r="L128" s="5">
        <v>19759</v>
      </c>
      <c r="M128" s="5">
        <v>26038</v>
      </c>
      <c r="N128" s="5">
        <v>2744</v>
      </c>
      <c r="O128" s="5">
        <v>36883</v>
      </c>
    </row>
    <row r="129" spans="1:15">
      <c r="A129" s="5">
        <v>1391</v>
      </c>
      <c r="B129" s="5">
        <v>4</v>
      </c>
      <c r="C129" s="5" t="s">
        <v>391</v>
      </c>
      <c r="D129" s="5" t="s">
        <v>392</v>
      </c>
      <c r="E129" s="5">
        <v>20461293</v>
      </c>
      <c r="F129" s="5">
        <v>19631405</v>
      </c>
      <c r="G129" s="5">
        <v>19036479</v>
      </c>
      <c r="H129" s="5">
        <v>350548</v>
      </c>
      <c r="I129" s="5">
        <v>244378</v>
      </c>
      <c r="J129" s="5">
        <v>47608</v>
      </c>
      <c r="K129" s="5">
        <v>97475</v>
      </c>
      <c r="L129" s="5">
        <v>141441</v>
      </c>
      <c r="M129" s="5">
        <v>244596</v>
      </c>
      <c r="N129" s="5">
        <v>49996</v>
      </c>
      <c r="O129" s="5">
        <v>248773</v>
      </c>
    </row>
    <row r="130" spans="1:15">
      <c r="A130" s="5">
        <v>1391</v>
      </c>
      <c r="B130" s="5">
        <v>2</v>
      </c>
      <c r="C130" s="5" t="s">
        <v>393</v>
      </c>
      <c r="D130" s="5" t="s">
        <v>394</v>
      </c>
      <c r="E130" s="5">
        <v>26504852</v>
      </c>
      <c r="F130" s="5">
        <v>25975577</v>
      </c>
      <c r="G130" s="5">
        <v>25617330</v>
      </c>
      <c r="H130" s="5">
        <v>185362</v>
      </c>
      <c r="I130" s="5">
        <v>172885</v>
      </c>
      <c r="J130" s="5">
        <v>31754</v>
      </c>
      <c r="K130" s="5">
        <v>20365</v>
      </c>
      <c r="L130" s="5">
        <v>58387</v>
      </c>
      <c r="M130" s="5">
        <v>101091</v>
      </c>
      <c r="N130" s="5">
        <v>13355</v>
      </c>
      <c r="O130" s="5">
        <v>304323</v>
      </c>
    </row>
    <row r="131" spans="1:15">
      <c r="A131" s="5">
        <v>1391</v>
      </c>
      <c r="B131" s="5">
        <v>3</v>
      </c>
      <c r="C131" s="5" t="s">
        <v>395</v>
      </c>
      <c r="D131" s="5" t="s">
        <v>396</v>
      </c>
      <c r="E131" s="5">
        <v>2938971</v>
      </c>
      <c r="F131" s="5">
        <v>2749716</v>
      </c>
      <c r="G131" s="5">
        <v>2657827</v>
      </c>
      <c r="H131" s="5">
        <v>29766</v>
      </c>
      <c r="I131" s="5">
        <v>62123</v>
      </c>
      <c r="J131" s="5">
        <v>10017</v>
      </c>
      <c r="K131" s="5">
        <v>4987</v>
      </c>
      <c r="L131" s="5">
        <v>14161</v>
      </c>
      <c r="M131" s="5">
        <v>28314</v>
      </c>
      <c r="N131" s="5">
        <v>3270</v>
      </c>
      <c r="O131" s="5">
        <v>128505</v>
      </c>
    </row>
    <row r="132" spans="1:15">
      <c r="A132" s="5">
        <v>1391</v>
      </c>
      <c r="B132" s="5">
        <v>4</v>
      </c>
      <c r="C132" s="5" t="s">
        <v>397</v>
      </c>
      <c r="D132" s="5" t="s">
        <v>396</v>
      </c>
      <c r="E132" s="5">
        <v>2938971</v>
      </c>
      <c r="F132" s="5">
        <v>2749716</v>
      </c>
      <c r="G132" s="5">
        <v>2657827</v>
      </c>
      <c r="H132" s="5">
        <v>29766</v>
      </c>
      <c r="I132" s="5">
        <v>62123</v>
      </c>
      <c r="J132" s="5">
        <v>10017</v>
      </c>
      <c r="K132" s="5">
        <v>4987</v>
      </c>
      <c r="L132" s="5">
        <v>14161</v>
      </c>
      <c r="M132" s="5">
        <v>28314</v>
      </c>
      <c r="N132" s="5">
        <v>3270</v>
      </c>
      <c r="O132" s="5">
        <v>128505</v>
      </c>
    </row>
    <row r="133" spans="1:15">
      <c r="A133" s="5">
        <v>1391</v>
      </c>
      <c r="B133" s="5">
        <v>3</v>
      </c>
      <c r="C133" s="5" t="s">
        <v>398</v>
      </c>
      <c r="D133" s="5" t="s">
        <v>399</v>
      </c>
      <c r="E133" s="5">
        <v>2045865</v>
      </c>
      <c r="F133" s="5">
        <v>1986489</v>
      </c>
      <c r="G133" s="5">
        <v>1953015</v>
      </c>
      <c r="H133" s="5">
        <v>25616</v>
      </c>
      <c r="I133" s="5">
        <v>7858</v>
      </c>
      <c r="J133" s="5">
        <v>4481</v>
      </c>
      <c r="K133" s="5">
        <v>428</v>
      </c>
      <c r="L133" s="5">
        <v>7535</v>
      </c>
      <c r="M133" s="5">
        <v>21476</v>
      </c>
      <c r="N133" s="5">
        <v>2812</v>
      </c>
      <c r="O133" s="5">
        <v>22644</v>
      </c>
    </row>
    <row r="134" spans="1:15">
      <c r="A134" s="5">
        <v>1391</v>
      </c>
      <c r="B134" s="5">
        <v>4</v>
      </c>
      <c r="C134" s="5" t="s">
        <v>400</v>
      </c>
      <c r="D134" s="5" t="s">
        <v>399</v>
      </c>
      <c r="E134" s="5">
        <v>2045865</v>
      </c>
      <c r="F134" s="5">
        <v>1986489</v>
      </c>
      <c r="G134" s="5">
        <v>1953015</v>
      </c>
      <c r="H134" s="5">
        <v>25616</v>
      </c>
      <c r="I134" s="5">
        <v>7858</v>
      </c>
      <c r="J134" s="5">
        <v>4481</v>
      </c>
      <c r="K134" s="5">
        <v>428</v>
      </c>
      <c r="L134" s="5">
        <v>7535</v>
      </c>
      <c r="M134" s="5">
        <v>21476</v>
      </c>
      <c r="N134" s="5">
        <v>2812</v>
      </c>
      <c r="O134" s="5">
        <v>22644</v>
      </c>
    </row>
    <row r="135" spans="1:15">
      <c r="A135" s="5">
        <v>1391</v>
      </c>
      <c r="B135" s="5">
        <v>3</v>
      </c>
      <c r="C135" s="5" t="s">
        <v>401</v>
      </c>
      <c r="D135" s="5" t="s">
        <v>402</v>
      </c>
      <c r="E135" s="5">
        <v>2595041</v>
      </c>
      <c r="F135" s="5">
        <v>2553924</v>
      </c>
      <c r="G135" s="5">
        <v>2506286</v>
      </c>
      <c r="H135" s="5">
        <v>43722</v>
      </c>
      <c r="I135" s="5">
        <v>3915</v>
      </c>
      <c r="J135" s="5">
        <v>3081</v>
      </c>
      <c r="K135" s="5">
        <v>545</v>
      </c>
      <c r="L135" s="5">
        <v>6173</v>
      </c>
      <c r="M135" s="5">
        <v>11615</v>
      </c>
      <c r="N135" s="5">
        <v>1609</v>
      </c>
      <c r="O135" s="5">
        <v>18094</v>
      </c>
    </row>
    <row r="136" spans="1:15">
      <c r="A136" s="5">
        <v>1391</v>
      </c>
      <c r="B136" s="5">
        <v>4</v>
      </c>
      <c r="C136" s="5" t="s">
        <v>403</v>
      </c>
      <c r="D136" s="5" t="s">
        <v>402</v>
      </c>
      <c r="E136" s="5">
        <v>2595041</v>
      </c>
      <c r="F136" s="5">
        <v>2553924</v>
      </c>
      <c r="G136" s="5">
        <v>2506286</v>
      </c>
      <c r="H136" s="5">
        <v>43722</v>
      </c>
      <c r="I136" s="5">
        <v>3915</v>
      </c>
      <c r="J136" s="5">
        <v>3081</v>
      </c>
      <c r="K136" s="5">
        <v>545</v>
      </c>
      <c r="L136" s="5">
        <v>6173</v>
      </c>
      <c r="M136" s="5">
        <v>11615</v>
      </c>
      <c r="N136" s="5">
        <v>1609</v>
      </c>
      <c r="O136" s="5">
        <v>18094</v>
      </c>
    </row>
    <row r="137" spans="1:15">
      <c r="A137" s="5">
        <v>1391</v>
      </c>
      <c r="B137" s="5">
        <v>3</v>
      </c>
      <c r="C137" s="5" t="s">
        <v>404</v>
      </c>
      <c r="D137" s="5" t="s">
        <v>405</v>
      </c>
      <c r="E137" s="5">
        <v>14274324</v>
      </c>
      <c r="F137" s="5">
        <v>14206426</v>
      </c>
      <c r="G137" s="5">
        <v>14134151</v>
      </c>
      <c r="H137" s="5">
        <v>11254</v>
      </c>
      <c r="I137" s="5">
        <v>61021</v>
      </c>
      <c r="J137" s="5">
        <v>690</v>
      </c>
      <c r="K137" s="5">
        <v>1970</v>
      </c>
      <c r="L137" s="5">
        <v>9053</v>
      </c>
      <c r="M137" s="5">
        <v>11302</v>
      </c>
      <c r="N137" s="5">
        <v>1453</v>
      </c>
      <c r="O137" s="5">
        <v>43431</v>
      </c>
    </row>
    <row r="138" spans="1:15">
      <c r="A138" s="5">
        <v>1391</v>
      </c>
      <c r="B138" s="5">
        <v>4</v>
      </c>
      <c r="C138" s="5" t="s">
        <v>406</v>
      </c>
      <c r="D138" s="5" t="s">
        <v>405</v>
      </c>
      <c r="E138" s="5">
        <v>14274324</v>
      </c>
      <c r="F138" s="5">
        <v>14206426</v>
      </c>
      <c r="G138" s="5">
        <v>14134151</v>
      </c>
      <c r="H138" s="5">
        <v>11254</v>
      </c>
      <c r="I138" s="5">
        <v>61021</v>
      </c>
      <c r="J138" s="5">
        <v>690</v>
      </c>
      <c r="K138" s="5">
        <v>1970</v>
      </c>
      <c r="L138" s="5">
        <v>9053</v>
      </c>
      <c r="M138" s="5">
        <v>11302</v>
      </c>
      <c r="N138" s="5">
        <v>1453</v>
      </c>
      <c r="O138" s="5">
        <v>43431</v>
      </c>
    </row>
    <row r="139" spans="1:15">
      <c r="A139" s="5">
        <v>1391</v>
      </c>
      <c r="B139" s="5">
        <v>3</v>
      </c>
      <c r="C139" s="5" t="s">
        <v>407</v>
      </c>
      <c r="D139" s="5" t="s">
        <v>408</v>
      </c>
      <c r="E139" s="5">
        <v>3294783</v>
      </c>
      <c r="F139" s="5">
        <v>3169976</v>
      </c>
      <c r="G139" s="5">
        <v>3107361</v>
      </c>
      <c r="H139" s="5">
        <v>27811</v>
      </c>
      <c r="I139" s="5">
        <v>34804</v>
      </c>
      <c r="J139" s="5">
        <v>12816</v>
      </c>
      <c r="K139" s="5">
        <v>2140</v>
      </c>
      <c r="L139" s="5">
        <v>18545</v>
      </c>
      <c r="M139" s="5">
        <v>22091</v>
      </c>
      <c r="N139" s="5">
        <v>2546</v>
      </c>
      <c r="O139" s="5">
        <v>66668</v>
      </c>
    </row>
    <row r="140" spans="1:15">
      <c r="A140" s="5">
        <v>1391</v>
      </c>
      <c r="B140" s="5">
        <v>4</v>
      </c>
      <c r="C140" s="5" t="s">
        <v>409</v>
      </c>
      <c r="D140" s="5" t="s">
        <v>410</v>
      </c>
      <c r="E140" s="5">
        <v>2968450</v>
      </c>
      <c r="F140" s="5">
        <v>2863822</v>
      </c>
      <c r="G140" s="5">
        <v>2819777</v>
      </c>
      <c r="H140" s="5">
        <v>19479</v>
      </c>
      <c r="I140" s="5">
        <v>24566</v>
      </c>
      <c r="J140" s="5">
        <v>8112</v>
      </c>
      <c r="K140" s="5">
        <v>1900</v>
      </c>
      <c r="L140" s="5">
        <v>10782</v>
      </c>
      <c r="M140" s="5">
        <v>17526</v>
      </c>
      <c r="N140" s="5">
        <v>2108</v>
      </c>
      <c r="O140" s="5">
        <v>64200</v>
      </c>
    </row>
    <row r="141" spans="1:15">
      <c r="A141" s="5">
        <v>1391</v>
      </c>
      <c r="B141" s="5">
        <v>4</v>
      </c>
      <c r="C141" s="5" t="s">
        <v>411</v>
      </c>
      <c r="D141" s="5" t="s">
        <v>412</v>
      </c>
      <c r="E141" s="5">
        <v>326333</v>
      </c>
      <c r="F141" s="5">
        <v>306154</v>
      </c>
      <c r="G141" s="5">
        <v>287584</v>
      </c>
      <c r="H141" s="5">
        <v>8332</v>
      </c>
      <c r="I141" s="5">
        <v>10238</v>
      </c>
      <c r="J141" s="5">
        <v>4705</v>
      </c>
      <c r="K141" s="5">
        <v>240</v>
      </c>
      <c r="L141" s="5">
        <v>7763</v>
      </c>
      <c r="M141" s="5">
        <v>4565</v>
      </c>
      <c r="N141" s="5">
        <v>438</v>
      </c>
      <c r="O141" s="5">
        <v>2468</v>
      </c>
    </row>
    <row r="142" spans="1:15">
      <c r="A142" s="5">
        <v>1391</v>
      </c>
      <c r="B142" s="5">
        <v>3</v>
      </c>
      <c r="C142" s="5" t="s">
        <v>413</v>
      </c>
      <c r="D142" s="5" t="s">
        <v>414</v>
      </c>
      <c r="E142" s="5">
        <v>208301</v>
      </c>
      <c r="F142" s="5">
        <v>191004</v>
      </c>
      <c r="G142" s="5">
        <v>186286</v>
      </c>
      <c r="H142" s="5">
        <v>2816</v>
      </c>
      <c r="I142" s="5">
        <v>1902</v>
      </c>
      <c r="J142" s="5">
        <v>358</v>
      </c>
      <c r="K142" s="5">
        <v>9781</v>
      </c>
      <c r="L142" s="5">
        <v>834</v>
      </c>
      <c r="M142" s="5">
        <v>2421</v>
      </c>
      <c r="N142" s="5">
        <v>1257</v>
      </c>
      <c r="O142" s="5">
        <v>2645</v>
      </c>
    </row>
    <row r="143" spans="1:15">
      <c r="A143" s="5">
        <v>1391</v>
      </c>
      <c r="B143" s="5">
        <v>4</v>
      </c>
      <c r="C143" s="5" t="s">
        <v>415</v>
      </c>
      <c r="D143" s="5" t="s">
        <v>414</v>
      </c>
      <c r="E143" s="5">
        <v>208301</v>
      </c>
      <c r="F143" s="5">
        <v>191004</v>
      </c>
      <c r="G143" s="5">
        <v>186286</v>
      </c>
      <c r="H143" s="5">
        <v>2816</v>
      </c>
      <c r="I143" s="5">
        <v>1902</v>
      </c>
      <c r="J143" s="5">
        <v>358</v>
      </c>
      <c r="K143" s="5">
        <v>9781</v>
      </c>
      <c r="L143" s="5">
        <v>834</v>
      </c>
      <c r="M143" s="5">
        <v>2421</v>
      </c>
      <c r="N143" s="5">
        <v>1257</v>
      </c>
      <c r="O143" s="5">
        <v>2645</v>
      </c>
    </row>
    <row r="144" spans="1:15">
      <c r="A144" s="5">
        <v>1391</v>
      </c>
      <c r="B144" s="5">
        <v>7</v>
      </c>
      <c r="C144" s="5" t="s">
        <v>416</v>
      </c>
      <c r="D144" s="5" t="s">
        <v>417</v>
      </c>
      <c r="E144" s="5">
        <v>1147567</v>
      </c>
      <c r="F144" s="5">
        <v>1118042</v>
      </c>
      <c r="G144" s="5">
        <v>1072404</v>
      </c>
      <c r="H144" s="5">
        <v>44376</v>
      </c>
      <c r="I144" s="5">
        <v>1262</v>
      </c>
      <c r="J144" s="5">
        <v>311</v>
      </c>
      <c r="K144" s="5">
        <v>513</v>
      </c>
      <c r="L144" s="5">
        <v>2086</v>
      </c>
      <c r="M144" s="5">
        <v>3873</v>
      </c>
      <c r="N144" s="5">
        <v>408</v>
      </c>
      <c r="O144" s="5">
        <v>22335</v>
      </c>
    </row>
    <row r="145" spans="1:15">
      <c r="A145" s="5">
        <v>1391</v>
      </c>
      <c r="B145" s="5">
        <v>9</v>
      </c>
      <c r="C145" s="5" t="s">
        <v>418</v>
      </c>
      <c r="D145" s="5" t="s">
        <v>417</v>
      </c>
      <c r="E145" s="5">
        <v>1147567</v>
      </c>
      <c r="F145" s="5">
        <v>1118042</v>
      </c>
      <c r="G145" s="5">
        <v>1072404</v>
      </c>
      <c r="H145" s="5">
        <v>44376</v>
      </c>
      <c r="I145" s="5">
        <v>1262</v>
      </c>
      <c r="J145" s="5">
        <v>311</v>
      </c>
      <c r="K145" s="5">
        <v>513</v>
      </c>
      <c r="L145" s="5">
        <v>2086</v>
      </c>
      <c r="M145" s="5">
        <v>3873</v>
      </c>
      <c r="N145" s="5">
        <v>408</v>
      </c>
      <c r="O145" s="5">
        <v>22335</v>
      </c>
    </row>
    <row r="146" spans="1:15">
      <c r="A146" s="5">
        <v>1391</v>
      </c>
      <c r="B146" s="5">
        <v>2</v>
      </c>
      <c r="C146" s="5" t="s">
        <v>419</v>
      </c>
      <c r="D146" s="5" t="s">
        <v>420</v>
      </c>
      <c r="E146" s="5">
        <v>67483612</v>
      </c>
      <c r="F146" s="5">
        <v>65676910</v>
      </c>
      <c r="G146" s="5">
        <v>64134578</v>
      </c>
      <c r="H146" s="5">
        <v>1057809</v>
      </c>
      <c r="I146" s="5">
        <v>484522</v>
      </c>
      <c r="J146" s="5">
        <v>129593</v>
      </c>
      <c r="K146" s="5">
        <v>106392</v>
      </c>
      <c r="L146" s="5">
        <v>229336</v>
      </c>
      <c r="M146" s="5">
        <v>452560</v>
      </c>
      <c r="N146" s="5">
        <v>195212</v>
      </c>
      <c r="O146" s="5">
        <v>693610</v>
      </c>
    </row>
    <row r="147" spans="1:15">
      <c r="A147" s="5">
        <v>1391</v>
      </c>
      <c r="B147" s="5">
        <v>3</v>
      </c>
      <c r="C147" s="5" t="s">
        <v>421</v>
      </c>
      <c r="D147" s="5" t="s">
        <v>422</v>
      </c>
      <c r="E147" s="5">
        <v>13478800</v>
      </c>
      <c r="F147" s="5">
        <v>12778893</v>
      </c>
      <c r="G147" s="5">
        <v>12500475</v>
      </c>
      <c r="H147" s="5">
        <v>71439</v>
      </c>
      <c r="I147" s="5">
        <v>206979</v>
      </c>
      <c r="J147" s="5">
        <v>54977</v>
      </c>
      <c r="K147" s="5">
        <v>22058</v>
      </c>
      <c r="L147" s="5">
        <v>47644</v>
      </c>
      <c r="M147" s="5">
        <v>70225</v>
      </c>
      <c r="N147" s="5">
        <v>155130</v>
      </c>
      <c r="O147" s="5">
        <v>349873</v>
      </c>
    </row>
    <row r="148" spans="1:15">
      <c r="A148" s="5">
        <v>1391</v>
      </c>
      <c r="B148" s="5">
        <v>4</v>
      </c>
      <c r="C148" s="5" t="s">
        <v>423</v>
      </c>
      <c r="D148" s="5" t="s">
        <v>422</v>
      </c>
      <c r="E148" s="5">
        <v>13478800</v>
      </c>
      <c r="F148" s="5">
        <v>12778893</v>
      </c>
      <c r="G148" s="5">
        <v>12500475</v>
      </c>
      <c r="H148" s="5">
        <v>71439</v>
      </c>
      <c r="I148" s="5">
        <v>206979</v>
      </c>
      <c r="J148" s="5">
        <v>54977</v>
      </c>
      <c r="K148" s="5">
        <v>22058</v>
      </c>
      <c r="L148" s="5">
        <v>47644</v>
      </c>
      <c r="M148" s="5">
        <v>70225</v>
      </c>
      <c r="N148" s="5">
        <v>155130</v>
      </c>
      <c r="O148" s="5">
        <v>349873</v>
      </c>
    </row>
    <row r="149" spans="1:15">
      <c r="A149" s="5">
        <v>1391</v>
      </c>
      <c r="B149" s="5">
        <v>3</v>
      </c>
      <c r="C149" s="5" t="s">
        <v>424</v>
      </c>
      <c r="D149" s="5" t="s">
        <v>425</v>
      </c>
      <c r="E149" s="5">
        <v>4272535</v>
      </c>
      <c r="F149" s="5">
        <v>4012479</v>
      </c>
      <c r="G149" s="5">
        <v>3773590</v>
      </c>
      <c r="H149" s="5">
        <v>209668</v>
      </c>
      <c r="I149" s="5">
        <v>29222</v>
      </c>
      <c r="J149" s="5">
        <v>17275</v>
      </c>
      <c r="K149" s="5">
        <v>30185</v>
      </c>
      <c r="L149" s="5">
        <v>19605</v>
      </c>
      <c r="M149" s="5">
        <v>98611</v>
      </c>
      <c r="N149" s="5">
        <v>2616</v>
      </c>
      <c r="O149" s="5">
        <v>91763</v>
      </c>
    </row>
    <row r="150" spans="1:15">
      <c r="A150" s="5">
        <v>1391</v>
      </c>
      <c r="B150" s="5">
        <v>4</v>
      </c>
      <c r="C150" s="5" t="s">
        <v>426</v>
      </c>
      <c r="D150" s="5" t="s">
        <v>425</v>
      </c>
      <c r="E150" s="5">
        <v>4272535</v>
      </c>
      <c r="F150" s="5">
        <v>4012479</v>
      </c>
      <c r="G150" s="5">
        <v>3773590</v>
      </c>
      <c r="H150" s="5">
        <v>209668</v>
      </c>
      <c r="I150" s="5">
        <v>29222</v>
      </c>
      <c r="J150" s="5">
        <v>17275</v>
      </c>
      <c r="K150" s="5">
        <v>30185</v>
      </c>
      <c r="L150" s="5">
        <v>19605</v>
      </c>
      <c r="M150" s="5">
        <v>98611</v>
      </c>
      <c r="N150" s="5">
        <v>2616</v>
      </c>
      <c r="O150" s="5">
        <v>91763</v>
      </c>
    </row>
    <row r="151" spans="1:15">
      <c r="A151" s="5">
        <v>1391</v>
      </c>
      <c r="B151" s="5">
        <v>3</v>
      </c>
      <c r="C151" s="5" t="s">
        <v>427</v>
      </c>
      <c r="D151" s="5" t="s">
        <v>428</v>
      </c>
      <c r="E151" s="5">
        <v>18134777</v>
      </c>
      <c r="F151" s="5">
        <v>17778593</v>
      </c>
      <c r="G151" s="5">
        <v>17482295</v>
      </c>
      <c r="H151" s="5">
        <v>220663</v>
      </c>
      <c r="I151" s="5">
        <v>75634</v>
      </c>
      <c r="J151" s="5">
        <v>13240</v>
      </c>
      <c r="K151" s="5">
        <v>24308</v>
      </c>
      <c r="L151" s="5">
        <v>50715</v>
      </c>
      <c r="M151" s="5">
        <v>145025</v>
      </c>
      <c r="N151" s="5">
        <v>24056</v>
      </c>
      <c r="O151" s="5">
        <v>98840</v>
      </c>
    </row>
    <row r="152" spans="1:15">
      <c r="A152" s="5">
        <v>1391</v>
      </c>
      <c r="B152" s="5">
        <v>14</v>
      </c>
      <c r="C152" s="5" t="s">
        <v>429</v>
      </c>
      <c r="D152" s="5" t="s">
        <v>430</v>
      </c>
      <c r="E152" s="5">
        <v>18134777</v>
      </c>
      <c r="F152" s="5">
        <v>17778593</v>
      </c>
      <c r="G152" s="5">
        <v>17482295</v>
      </c>
      <c r="H152" s="5">
        <v>220663</v>
      </c>
      <c r="I152" s="5">
        <v>75634</v>
      </c>
      <c r="J152" s="5">
        <v>13240</v>
      </c>
      <c r="K152" s="5">
        <v>24308</v>
      </c>
      <c r="L152" s="5">
        <v>50715</v>
      </c>
      <c r="M152" s="5">
        <v>145025</v>
      </c>
      <c r="N152" s="5">
        <v>24056</v>
      </c>
      <c r="O152" s="5">
        <v>98840</v>
      </c>
    </row>
    <row r="153" spans="1:15">
      <c r="A153" s="5">
        <v>1391</v>
      </c>
      <c r="B153" s="5">
        <v>3</v>
      </c>
      <c r="C153" s="5" t="s">
        <v>431</v>
      </c>
      <c r="D153" s="5" t="s">
        <v>432</v>
      </c>
      <c r="E153" s="5">
        <v>3223170</v>
      </c>
      <c r="F153" s="5">
        <v>3152652</v>
      </c>
      <c r="G153" s="5">
        <v>2965796</v>
      </c>
      <c r="H153" s="5">
        <v>149625</v>
      </c>
      <c r="I153" s="5">
        <v>37231</v>
      </c>
      <c r="J153" s="5">
        <v>9387</v>
      </c>
      <c r="K153" s="5">
        <v>5175</v>
      </c>
      <c r="L153" s="5">
        <v>13704</v>
      </c>
      <c r="M153" s="5">
        <v>19971</v>
      </c>
      <c r="N153" s="5">
        <v>1746</v>
      </c>
      <c r="O153" s="5">
        <v>20536</v>
      </c>
    </row>
    <row r="154" spans="1:15">
      <c r="A154" s="5">
        <v>1391</v>
      </c>
      <c r="B154" s="5">
        <v>4</v>
      </c>
      <c r="C154" s="5" t="s">
        <v>433</v>
      </c>
      <c r="D154" s="5" t="s">
        <v>432</v>
      </c>
      <c r="E154" s="5">
        <v>3223170</v>
      </c>
      <c r="F154" s="5">
        <v>3152652</v>
      </c>
      <c r="G154" s="5">
        <v>2965796</v>
      </c>
      <c r="H154" s="5">
        <v>149625</v>
      </c>
      <c r="I154" s="5">
        <v>37231</v>
      </c>
      <c r="J154" s="5">
        <v>9387</v>
      </c>
      <c r="K154" s="5">
        <v>5175</v>
      </c>
      <c r="L154" s="5">
        <v>13704</v>
      </c>
      <c r="M154" s="5">
        <v>19971</v>
      </c>
      <c r="N154" s="5">
        <v>1746</v>
      </c>
      <c r="O154" s="5">
        <v>20536</v>
      </c>
    </row>
    <row r="155" spans="1:15">
      <c r="A155" s="5">
        <v>1391</v>
      </c>
      <c r="B155" s="5">
        <v>3</v>
      </c>
      <c r="C155" s="5" t="s">
        <v>434</v>
      </c>
      <c r="D155" s="5" t="s">
        <v>435</v>
      </c>
      <c r="E155" s="5">
        <v>26683583</v>
      </c>
      <c r="F155" s="5">
        <v>26289405</v>
      </c>
      <c r="G155" s="5">
        <v>25758963</v>
      </c>
      <c r="H155" s="5">
        <v>399913</v>
      </c>
      <c r="I155" s="5">
        <v>130529</v>
      </c>
      <c r="J155" s="5">
        <v>31567</v>
      </c>
      <c r="K155" s="5">
        <v>19602</v>
      </c>
      <c r="L155" s="5">
        <v>94835</v>
      </c>
      <c r="M155" s="5">
        <v>111365</v>
      </c>
      <c r="N155" s="5">
        <v>11206</v>
      </c>
      <c r="O155" s="5">
        <v>125604</v>
      </c>
    </row>
    <row r="156" spans="1:15">
      <c r="A156" s="5">
        <v>1391</v>
      </c>
      <c r="B156" s="5">
        <v>4</v>
      </c>
      <c r="C156" s="5" t="s">
        <v>436</v>
      </c>
      <c r="D156" s="5" t="s">
        <v>435</v>
      </c>
      <c r="E156" s="5">
        <v>26683583</v>
      </c>
      <c r="F156" s="5">
        <v>26289405</v>
      </c>
      <c r="G156" s="5">
        <v>25758963</v>
      </c>
      <c r="H156" s="5">
        <v>399913</v>
      </c>
      <c r="I156" s="5">
        <v>130529</v>
      </c>
      <c r="J156" s="5">
        <v>31567</v>
      </c>
      <c r="K156" s="5">
        <v>19602</v>
      </c>
      <c r="L156" s="5">
        <v>94835</v>
      </c>
      <c r="M156" s="5">
        <v>111365</v>
      </c>
      <c r="N156" s="5">
        <v>11206</v>
      </c>
      <c r="O156" s="5">
        <v>125604</v>
      </c>
    </row>
    <row r="157" spans="1:15">
      <c r="A157" s="5">
        <v>1391</v>
      </c>
      <c r="B157" s="5">
        <v>3</v>
      </c>
      <c r="C157" s="5" t="s">
        <v>437</v>
      </c>
      <c r="D157" s="5" t="s">
        <v>438</v>
      </c>
      <c r="E157" s="5">
        <v>1690747</v>
      </c>
      <c r="F157" s="5">
        <v>1664888</v>
      </c>
      <c r="G157" s="5">
        <v>1653460</v>
      </c>
      <c r="H157" s="5">
        <v>6501</v>
      </c>
      <c r="I157" s="5">
        <v>4927</v>
      </c>
      <c r="J157" s="5">
        <v>3147</v>
      </c>
      <c r="K157" s="5">
        <v>5063</v>
      </c>
      <c r="L157" s="5">
        <v>2833</v>
      </c>
      <c r="M157" s="5">
        <v>7363</v>
      </c>
      <c r="N157" s="5">
        <v>458</v>
      </c>
      <c r="O157" s="5">
        <v>6995</v>
      </c>
    </row>
    <row r="158" spans="1:15">
      <c r="A158" s="5">
        <v>1391</v>
      </c>
      <c r="B158" s="5">
        <v>4</v>
      </c>
      <c r="C158" s="5" t="s">
        <v>439</v>
      </c>
      <c r="D158" s="5" t="s">
        <v>438</v>
      </c>
      <c r="E158" s="5">
        <v>1690747</v>
      </c>
      <c r="F158" s="5">
        <v>1664888</v>
      </c>
      <c r="G158" s="5">
        <v>1653460</v>
      </c>
      <c r="H158" s="5">
        <v>6501</v>
      </c>
      <c r="I158" s="5">
        <v>4927</v>
      </c>
      <c r="J158" s="5">
        <v>3147</v>
      </c>
      <c r="K158" s="5">
        <v>5063</v>
      </c>
      <c r="L158" s="5">
        <v>2833</v>
      </c>
      <c r="M158" s="5">
        <v>7363</v>
      </c>
      <c r="N158" s="5">
        <v>458</v>
      </c>
      <c r="O158" s="5">
        <v>6995</v>
      </c>
    </row>
    <row r="159" spans="1:15">
      <c r="A159" s="5">
        <v>1391</v>
      </c>
      <c r="B159" s="5">
        <v>2</v>
      </c>
      <c r="C159" s="5" t="s">
        <v>440</v>
      </c>
      <c r="D159" s="5" t="s">
        <v>441</v>
      </c>
      <c r="E159" s="5">
        <v>45370108</v>
      </c>
      <c r="F159" s="5">
        <v>43708722</v>
      </c>
      <c r="G159" s="5">
        <v>41865892</v>
      </c>
      <c r="H159" s="5">
        <v>270791</v>
      </c>
      <c r="I159" s="5">
        <v>1572039</v>
      </c>
      <c r="J159" s="5">
        <v>125797</v>
      </c>
      <c r="K159" s="5">
        <v>88861</v>
      </c>
      <c r="L159" s="5">
        <v>291072</v>
      </c>
      <c r="M159" s="5">
        <v>388950</v>
      </c>
      <c r="N159" s="5">
        <v>49255</v>
      </c>
      <c r="O159" s="5">
        <v>717451</v>
      </c>
    </row>
    <row r="160" spans="1:15">
      <c r="A160" s="5">
        <v>1391</v>
      </c>
      <c r="B160" s="5">
        <v>3</v>
      </c>
      <c r="C160" s="5" t="s">
        <v>442</v>
      </c>
      <c r="D160" s="5" t="s">
        <v>443</v>
      </c>
      <c r="E160" s="5">
        <v>34429257</v>
      </c>
      <c r="F160" s="5">
        <v>33368818</v>
      </c>
      <c r="G160" s="5">
        <v>31747403</v>
      </c>
      <c r="H160" s="5">
        <v>220963</v>
      </c>
      <c r="I160" s="5">
        <v>1400453</v>
      </c>
      <c r="J160" s="5">
        <v>80371</v>
      </c>
      <c r="K160" s="5">
        <v>60806</v>
      </c>
      <c r="L160" s="5">
        <v>151080</v>
      </c>
      <c r="M160" s="5">
        <v>222987</v>
      </c>
      <c r="N160" s="5">
        <v>26662</v>
      </c>
      <c r="O160" s="5">
        <v>518533</v>
      </c>
    </row>
    <row r="161" spans="1:15">
      <c r="A161" s="5">
        <v>1391</v>
      </c>
      <c r="B161" s="5">
        <v>4</v>
      </c>
      <c r="C161" s="5" t="s">
        <v>444</v>
      </c>
      <c r="D161" s="5" t="s">
        <v>445</v>
      </c>
      <c r="E161" s="5">
        <v>4735156</v>
      </c>
      <c r="F161" s="5">
        <v>4416483</v>
      </c>
      <c r="G161" s="5">
        <v>3379171</v>
      </c>
      <c r="H161" s="5">
        <v>14407</v>
      </c>
      <c r="I161" s="5">
        <v>1022906</v>
      </c>
      <c r="J161" s="5">
        <v>20653</v>
      </c>
      <c r="K161" s="5">
        <v>488</v>
      </c>
      <c r="L161" s="5">
        <v>23123</v>
      </c>
      <c r="M161" s="5">
        <v>35878</v>
      </c>
      <c r="N161" s="5">
        <v>1728</v>
      </c>
      <c r="O161" s="5">
        <v>236803</v>
      </c>
    </row>
    <row r="162" spans="1:15">
      <c r="A162" s="5">
        <v>1391</v>
      </c>
      <c r="B162" s="5">
        <v>4</v>
      </c>
      <c r="C162" s="5" t="s">
        <v>446</v>
      </c>
      <c r="D162" s="5" t="s">
        <v>447</v>
      </c>
      <c r="E162" s="5">
        <v>442664</v>
      </c>
      <c r="F162" s="5">
        <v>432582</v>
      </c>
      <c r="G162" s="5">
        <v>427309</v>
      </c>
      <c r="H162" s="5">
        <v>1122</v>
      </c>
      <c r="I162" s="5">
        <v>4150</v>
      </c>
      <c r="J162" s="5">
        <v>0</v>
      </c>
      <c r="K162" s="5">
        <v>1199</v>
      </c>
      <c r="L162" s="5">
        <v>673</v>
      </c>
      <c r="M162" s="5">
        <v>4920</v>
      </c>
      <c r="N162" s="5">
        <v>104</v>
      </c>
      <c r="O162" s="5">
        <v>3186</v>
      </c>
    </row>
    <row r="163" spans="1:15">
      <c r="A163" s="5">
        <v>1391</v>
      </c>
      <c r="B163" s="5">
        <v>4</v>
      </c>
      <c r="C163" s="5" t="s">
        <v>448</v>
      </c>
      <c r="D163" s="5" t="s">
        <v>449</v>
      </c>
      <c r="E163" s="5">
        <v>6030700</v>
      </c>
      <c r="F163" s="5">
        <v>5823891</v>
      </c>
      <c r="G163" s="5">
        <v>5651045</v>
      </c>
      <c r="H163" s="5">
        <v>39929</v>
      </c>
      <c r="I163" s="5">
        <v>132918</v>
      </c>
      <c r="J163" s="5">
        <v>14007</v>
      </c>
      <c r="K163" s="5">
        <v>23767</v>
      </c>
      <c r="L163" s="5">
        <v>35796</v>
      </c>
      <c r="M163" s="5">
        <v>58714</v>
      </c>
      <c r="N163" s="5">
        <v>5908</v>
      </c>
      <c r="O163" s="5">
        <v>68618</v>
      </c>
    </row>
    <row r="164" spans="1:15">
      <c r="A164" s="5">
        <v>1391</v>
      </c>
      <c r="B164" s="5">
        <v>4</v>
      </c>
      <c r="C164" s="5" t="s">
        <v>450</v>
      </c>
      <c r="D164" s="5" t="s">
        <v>451</v>
      </c>
      <c r="E164" s="5">
        <v>1071100</v>
      </c>
      <c r="F164" s="5">
        <v>1031882</v>
      </c>
      <c r="G164" s="5">
        <v>938606</v>
      </c>
      <c r="H164" s="5">
        <v>9164</v>
      </c>
      <c r="I164" s="5">
        <v>84112</v>
      </c>
      <c r="J164" s="5">
        <v>913</v>
      </c>
      <c r="K164" s="5">
        <v>3346</v>
      </c>
      <c r="L164" s="5">
        <v>8782</v>
      </c>
      <c r="M164" s="5">
        <v>14495</v>
      </c>
      <c r="N164" s="5">
        <v>903</v>
      </c>
      <c r="O164" s="5">
        <v>10779</v>
      </c>
    </row>
    <row r="165" spans="1:15">
      <c r="A165" s="5">
        <v>1391</v>
      </c>
      <c r="B165" s="5">
        <v>4</v>
      </c>
      <c r="C165" s="5" t="s">
        <v>452</v>
      </c>
      <c r="D165" s="5" t="s">
        <v>453</v>
      </c>
      <c r="E165" s="5">
        <v>470990</v>
      </c>
      <c r="F165" s="5">
        <v>434009</v>
      </c>
      <c r="G165" s="5">
        <v>420764</v>
      </c>
      <c r="H165" s="5">
        <v>7021</v>
      </c>
      <c r="I165" s="5">
        <v>6224</v>
      </c>
      <c r="J165" s="5">
        <v>425</v>
      </c>
      <c r="K165" s="5">
        <v>543</v>
      </c>
      <c r="L165" s="5">
        <v>4360</v>
      </c>
      <c r="M165" s="5">
        <v>11399</v>
      </c>
      <c r="N165" s="5">
        <v>1864</v>
      </c>
      <c r="O165" s="5">
        <v>18391</v>
      </c>
    </row>
    <row r="166" spans="1:15">
      <c r="A166" s="5">
        <v>1391</v>
      </c>
      <c r="B166" s="5">
        <v>4</v>
      </c>
      <c r="C166" s="5" t="s">
        <v>454</v>
      </c>
      <c r="D166" s="5" t="s">
        <v>455</v>
      </c>
      <c r="E166" s="5">
        <v>5700141</v>
      </c>
      <c r="F166" s="5">
        <v>5614102</v>
      </c>
      <c r="G166" s="5">
        <v>5556205</v>
      </c>
      <c r="H166" s="5">
        <v>34425</v>
      </c>
      <c r="I166" s="5">
        <v>23471</v>
      </c>
      <c r="J166" s="5">
        <v>4581</v>
      </c>
      <c r="K166" s="5">
        <v>1591</v>
      </c>
      <c r="L166" s="5">
        <v>17914</v>
      </c>
      <c r="M166" s="5">
        <v>28262</v>
      </c>
      <c r="N166" s="5">
        <v>5806</v>
      </c>
      <c r="O166" s="5">
        <v>27886</v>
      </c>
    </row>
    <row r="167" spans="1:15">
      <c r="A167" s="5">
        <v>1391</v>
      </c>
      <c r="B167" s="5">
        <v>4</v>
      </c>
      <c r="C167" s="5" t="s">
        <v>456</v>
      </c>
      <c r="D167" s="5" t="s">
        <v>457</v>
      </c>
      <c r="E167" s="5">
        <v>472640</v>
      </c>
      <c r="F167" s="5">
        <v>467715</v>
      </c>
      <c r="G167" s="5">
        <v>464522</v>
      </c>
      <c r="H167" s="5">
        <v>1807</v>
      </c>
      <c r="I167" s="5">
        <v>1386</v>
      </c>
      <c r="J167" s="5">
        <v>1079</v>
      </c>
      <c r="K167" s="5">
        <v>0</v>
      </c>
      <c r="L167" s="5">
        <v>590</v>
      </c>
      <c r="M167" s="5">
        <v>996</v>
      </c>
      <c r="N167" s="5">
        <v>61</v>
      </c>
      <c r="O167" s="5">
        <v>2198</v>
      </c>
    </row>
    <row r="168" spans="1:15">
      <c r="A168" s="5">
        <v>1391</v>
      </c>
      <c r="B168" s="5">
        <v>9</v>
      </c>
      <c r="C168" s="5" t="s">
        <v>458</v>
      </c>
      <c r="D168" s="5" t="s">
        <v>459</v>
      </c>
      <c r="E168" s="5">
        <v>15505866</v>
      </c>
      <c r="F168" s="5">
        <v>15148155</v>
      </c>
      <c r="G168" s="5">
        <v>14909781</v>
      </c>
      <c r="H168" s="5">
        <v>113088</v>
      </c>
      <c r="I168" s="5">
        <v>125286</v>
      </c>
      <c r="J168" s="5">
        <v>38713</v>
      </c>
      <c r="K168" s="5">
        <v>29872</v>
      </c>
      <c r="L168" s="5">
        <v>59843</v>
      </c>
      <c r="M168" s="5">
        <v>68323</v>
      </c>
      <c r="N168" s="5">
        <v>10287</v>
      </c>
      <c r="O168" s="5">
        <v>150673</v>
      </c>
    </row>
    <row r="169" spans="1:15">
      <c r="A169" s="5">
        <v>1391</v>
      </c>
      <c r="B169" s="5">
        <v>3</v>
      </c>
      <c r="C169" s="5" t="s">
        <v>460</v>
      </c>
      <c r="D169" s="5" t="s">
        <v>461</v>
      </c>
      <c r="E169" s="5">
        <v>10940851</v>
      </c>
      <c r="F169" s="5">
        <v>10339904</v>
      </c>
      <c r="G169" s="5">
        <v>10118489</v>
      </c>
      <c r="H169" s="5">
        <v>49829</v>
      </c>
      <c r="I169" s="5">
        <v>171586</v>
      </c>
      <c r="J169" s="5">
        <v>45426</v>
      </c>
      <c r="K169" s="5">
        <v>28056</v>
      </c>
      <c r="L169" s="5">
        <v>139992</v>
      </c>
      <c r="M169" s="5">
        <v>165962</v>
      </c>
      <c r="N169" s="5">
        <v>22593</v>
      </c>
      <c r="O169" s="5">
        <v>198918</v>
      </c>
    </row>
    <row r="170" spans="1:15">
      <c r="A170" s="5">
        <v>1391</v>
      </c>
      <c r="B170" s="5">
        <v>4</v>
      </c>
      <c r="C170" s="5" t="s">
        <v>462</v>
      </c>
      <c r="D170" s="5" t="s">
        <v>463</v>
      </c>
      <c r="E170" s="5">
        <v>2361878</v>
      </c>
      <c r="F170" s="5">
        <v>2275355</v>
      </c>
      <c r="G170" s="5">
        <v>2208478</v>
      </c>
      <c r="H170" s="5">
        <v>3168</v>
      </c>
      <c r="I170" s="5">
        <v>63709</v>
      </c>
      <c r="J170" s="5">
        <v>4986</v>
      </c>
      <c r="K170" s="5">
        <v>8856</v>
      </c>
      <c r="L170" s="5">
        <v>20705</v>
      </c>
      <c r="M170" s="5">
        <v>23999</v>
      </c>
      <c r="N170" s="5">
        <v>3173</v>
      </c>
      <c r="O170" s="5">
        <v>24803</v>
      </c>
    </row>
    <row r="171" spans="1:15">
      <c r="A171" s="5">
        <v>1391</v>
      </c>
      <c r="B171" s="5">
        <v>4</v>
      </c>
      <c r="C171" s="5" t="s">
        <v>464</v>
      </c>
      <c r="D171" s="5" t="s">
        <v>465</v>
      </c>
      <c r="E171" s="5">
        <v>1349048</v>
      </c>
      <c r="F171" s="5">
        <v>1182713</v>
      </c>
      <c r="G171" s="5">
        <v>1156806</v>
      </c>
      <c r="H171" s="5">
        <v>2965</v>
      </c>
      <c r="I171" s="5">
        <v>22942</v>
      </c>
      <c r="J171" s="5">
        <v>2323</v>
      </c>
      <c r="K171" s="5">
        <v>3104</v>
      </c>
      <c r="L171" s="5">
        <v>50139</v>
      </c>
      <c r="M171" s="5">
        <v>69277</v>
      </c>
      <c r="N171" s="5">
        <v>8049</v>
      </c>
      <c r="O171" s="5">
        <v>33441</v>
      </c>
    </row>
    <row r="172" spans="1:15">
      <c r="A172" s="5">
        <v>1391</v>
      </c>
      <c r="B172" s="5">
        <v>4</v>
      </c>
      <c r="C172" s="5" t="s">
        <v>466</v>
      </c>
      <c r="D172" s="5" t="s">
        <v>467</v>
      </c>
      <c r="E172" s="5">
        <v>214520</v>
      </c>
      <c r="F172" s="5">
        <v>203511</v>
      </c>
      <c r="G172" s="5">
        <v>198958</v>
      </c>
      <c r="H172" s="5">
        <v>778</v>
      </c>
      <c r="I172" s="5">
        <v>3775</v>
      </c>
      <c r="J172" s="5">
        <v>991</v>
      </c>
      <c r="K172" s="5">
        <v>450</v>
      </c>
      <c r="L172" s="5">
        <v>2565</v>
      </c>
      <c r="M172" s="5">
        <v>3806</v>
      </c>
      <c r="N172" s="5">
        <v>432</v>
      </c>
      <c r="O172" s="5">
        <v>2764</v>
      </c>
    </row>
    <row r="173" spans="1:15">
      <c r="A173" s="5">
        <v>1391</v>
      </c>
      <c r="B173" s="5">
        <v>4</v>
      </c>
      <c r="C173" s="5" t="s">
        <v>468</v>
      </c>
      <c r="D173" s="5" t="s">
        <v>469</v>
      </c>
      <c r="E173" s="5">
        <v>3393126</v>
      </c>
      <c r="F173" s="5">
        <v>3262686</v>
      </c>
      <c r="G173" s="5">
        <v>3232236</v>
      </c>
      <c r="H173" s="5">
        <v>6026</v>
      </c>
      <c r="I173" s="5">
        <v>24423</v>
      </c>
      <c r="J173" s="5">
        <v>13020</v>
      </c>
      <c r="K173" s="5">
        <v>3120</v>
      </c>
      <c r="L173" s="5">
        <v>27145</v>
      </c>
      <c r="M173" s="5">
        <v>21557</v>
      </c>
      <c r="N173" s="5">
        <v>3907</v>
      </c>
      <c r="O173" s="5">
        <v>61691</v>
      </c>
    </row>
    <row r="174" spans="1:15">
      <c r="A174" s="5">
        <v>1391</v>
      </c>
      <c r="B174" s="5">
        <v>4</v>
      </c>
      <c r="C174" s="5" t="s">
        <v>470</v>
      </c>
      <c r="D174" s="5" t="s">
        <v>471</v>
      </c>
      <c r="E174" s="5">
        <v>1928265</v>
      </c>
      <c r="F174" s="5">
        <v>1837157</v>
      </c>
      <c r="G174" s="5">
        <v>1801320</v>
      </c>
      <c r="H174" s="5">
        <v>17274</v>
      </c>
      <c r="I174" s="5">
        <v>18563</v>
      </c>
      <c r="J174" s="5">
        <v>17938</v>
      </c>
      <c r="K174" s="5">
        <v>4438</v>
      </c>
      <c r="L174" s="5">
        <v>23021</v>
      </c>
      <c r="M174" s="5">
        <v>17055</v>
      </c>
      <c r="N174" s="5">
        <v>3603</v>
      </c>
      <c r="O174" s="5">
        <v>25052</v>
      </c>
    </row>
    <row r="175" spans="1:15">
      <c r="A175" s="5">
        <v>1391</v>
      </c>
      <c r="B175" s="5">
        <v>4</v>
      </c>
      <c r="C175" s="5" t="s">
        <v>472</v>
      </c>
      <c r="D175" s="5" t="s">
        <v>473</v>
      </c>
      <c r="E175" s="5">
        <v>262585</v>
      </c>
      <c r="F175" s="5">
        <v>240005</v>
      </c>
      <c r="G175" s="5">
        <v>229840</v>
      </c>
      <c r="H175" s="5">
        <v>7768</v>
      </c>
      <c r="I175" s="5">
        <v>2397</v>
      </c>
      <c r="J175" s="5">
        <v>1376</v>
      </c>
      <c r="K175" s="5">
        <v>2894</v>
      </c>
      <c r="L175" s="5">
        <v>5568</v>
      </c>
      <c r="M175" s="5">
        <v>5697</v>
      </c>
      <c r="N175" s="5">
        <v>323</v>
      </c>
      <c r="O175" s="5">
        <v>6722</v>
      </c>
    </row>
    <row r="176" spans="1:15">
      <c r="A176" s="5">
        <v>1391</v>
      </c>
      <c r="B176" s="5">
        <v>4</v>
      </c>
      <c r="C176" s="5" t="s">
        <v>474</v>
      </c>
      <c r="D176" s="5" t="s">
        <v>475</v>
      </c>
      <c r="E176" s="5">
        <v>1431430</v>
      </c>
      <c r="F176" s="5">
        <v>1338476</v>
      </c>
      <c r="G176" s="5">
        <v>1290849</v>
      </c>
      <c r="H176" s="5">
        <v>11850</v>
      </c>
      <c r="I176" s="5">
        <v>35777</v>
      </c>
      <c r="J176" s="5">
        <v>4791</v>
      </c>
      <c r="K176" s="5">
        <v>5193</v>
      </c>
      <c r="L176" s="5">
        <v>10849</v>
      </c>
      <c r="M176" s="5">
        <v>24571</v>
      </c>
      <c r="N176" s="5">
        <v>3106</v>
      </c>
      <c r="O176" s="5">
        <v>44444</v>
      </c>
    </row>
    <row r="177" spans="1:15">
      <c r="A177" s="5">
        <v>1391</v>
      </c>
      <c r="B177" s="5">
        <v>2</v>
      </c>
      <c r="C177" s="5" t="s">
        <v>476</v>
      </c>
      <c r="D177" s="5" t="s">
        <v>477</v>
      </c>
      <c r="E177" s="5">
        <v>193855816</v>
      </c>
      <c r="F177" s="5">
        <v>185035689</v>
      </c>
      <c r="G177" s="5">
        <v>182523917</v>
      </c>
      <c r="H177" s="5">
        <v>834764</v>
      </c>
      <c r="I177" s="5">
        <v>1677008</v>
      </c>
      <c r="J177" s="5">
        <v>743027</v>
      </c>
      <c r="K177" s="5">
        <v>238342</v>
      </c>
      <c r="L177" s="5">
        <v>420325</v>
      </c>
      <c r="M177" s="5">
        <v>753023</v>
      </c>
      <c r="N177" s="5">
        <v>39093</v>
      </c>
      <c r="O177" s="5">
        <v>6626316</v>
      </c>
    </row>
    <row r="178" spans="1:15">
      <c r="A178" s="5">
        <v>1391</v>
      </c>
      <c r="B178" s="5">
        <v>3</v>
      </c>
      <c r="C178" s="5" t="s">
        <v>478</v>
      </c>
      <c r="D178" s="5" t="s">
        <v>479</v>
      </c>
      <c r="E178" s="5">
        <v>139994849</v>
      </c>
      <c r="F178" s="5">
        <v>132896362</v>
      </c>
      <c r="G178" s="5">
        <v>131556482</v>
      </c>
      <c r="H178" s="5">
        <v>333277</v>
      </c>
      <c r="I178" s="5">
        <v>1006603</v>
      </c>
      <c r="J178" s="5">
        <v>587666</v>
      </c>
      <c r="K178" s="5">
        <v>32862</v>
      </c>
      <c r="L178" s="5">
        <v>176978</v>
      </c>
      <c r="M178" s="5">
        <v>327556</v>
      </c>
      <c r="N178" s="5">
        <v>14569</v>
      </c>
      <c r="O178" s="5">
        <v>5958856</v>
      </c>
    </row>
    <row r="179" spans="1:15">
      <c r="A179" s="5">
        <v>1391</v>
      </c>
      <c r="B179" s="5">
        <v>4</v>
      </c>
      <c r="C179" s="5" t="s">
        <v>480</v>
      </c>
      <c r="D179" s="5" t="s">
        <v>479</v>
      </c>
      <c r="E179" s="5">
        <v>139994849</v>
      </c>
      <c r="F179" s="5">
        <v>132896362</v>
      </c>
      <c r="G179" s="5">
        <v>131556482</v>
      </c>
      <c r="H179" s="5">
        <v>333277</v>
      </c>
      <c r="I179" s="5">
        <v>1006603</v>
      </c>
      <c r="J179" s="5">
        <v>587666</v>
      </c>
      <c r="K179" s="5">
        <v>32862</v>
      </c>
      <c r="L179" s="5">
        <v>176978</v>
      </c>
      <c r="M179" s="5">
        <v>327556</v>
      </c>
      <c r="N179" s="5">
        <v>14569</v>
      </c>
      <c r="O179" s="5">
        <v>5958856</v>
      </c>
    </row>
    <row r="180" spans="1:15">
      <c r="A180" s="5">
        <v>1391</v>
      </c>
      <c r="B180" s="5">
        <v>3</v>
      </c>
      <c r="C180" s="5" t="s">
        <v>481</v>
      </c>
      <c r="D180" s="5" t="s">
        <v>482</v>
      </c>
      <c r="E180" s="5">
        <v>3896897</v>
      </c>
      <c r="F180" s="5">
        <v>3765513</v>
      </c>
      <c r="G180" s="5">
        <v>3741650</v>
      </c>
      <c r="H180" s="5">
        <v>3364</v>
      </c>
      <c r="I180" s="5">
        <v>20499</v>
      </c>
      <c r="J180" s="5">
        <v>5582</v>
      </c>
      <c r="K180" s="5">
        <v>13611</v>
      </c>
      <c r="L180" s="5">
        <v>37893</v>
      </c>
      <c r="M180" s="5">
        <v>23529</v>
      </c>
      <c r="N180" s="5">
        <v>1125</v>
      </c>
      <c r="O180" s="5">
        <v>49644</v>
      </c>
    </row>
    <row r="181" spans="1:15">
      <c r="A181" s="5">
        <v>1391</v>
      </c>
      <c r="B181" s="5">
        <v>4</v>
      </c>
      <c r="C181" s="5" t="s">
        <v>483</v>
      </c>
      <c r="D181" s="5" t="s">
        <v>482</v>
      </c>
      <c r="E181" s="5">
        <v>3896897</v>
      </c>
      <c r="F181" s="5">
        <v>3765513</v>
      </c>
      <c r="G181" s="5">
        <v>3741650</v>
      </c>
      <c r="H181" s="5">
        <v>3364</v>
      </c>
      <c r="I181" s="5">
        <v>20499</v>
      </c>
      <c r="J181" s="5">
        <v>5582</v>
      </c>
      <c r="K181" s="5">
        <v>13611</v>
      </c>
      <c r="L181" s="5">
        <v>37893</v>
      </c>
      <c r="M181" s="5">
        <v>23529</v>
      </c>
      <c r="N181" s="5">
        <v>1125</v>
      </c>
      <c r="O181" s="5">
        <v>49644</v>
      </c>
    </row>
    <row r="182" spans="1:15">
      <c r="A182" s="5">
        <v>1391</v>
      </c>
      <c r="B182" s="5">
        <v>3</v>
      </c>
      <c r="C182" s="5" t="s">
        <v>484</v>
      </c>
      <c r="D182" s="5" t="s">
        <v>485</v>
      </c>
      <c r="E182" s="5">
        <v>49964069</v>
      </c>
      <c r="F182" s="5">
        <v>48373814</v>
      </c>
      <c r="G182" s="5">
        <v>47225785</v>
      </c>
      <c r="H182" s="5">
        <v>498123</v>
      </c>
      <c r="I182" s="5">
        <v>649906</v>
      </c>
      <c r="J182" s="5">
        <v>149779</v>
      </c>
      <c r="K182" s="5">
        <v>191870</v>
      </c>
      <c r="L182" s="5">
        <v>205453</v>
      </c>
      <c r="M182" s="5">
        <v>401938</v>
      </c>
      <c r="N182" s="5">
        <v>23399</v>
      </c>
      <c r="O182" s="5">
        <v>617816</v>
      </c>
    </row>
    <row r="183" spans="1:15">
      <c r="A183" s="5">
        <v>1391</v>
      </c>
      <c r="B183" s="5">
        <v>4</v>
      </c>
      <c r="C183" s="5" t="s">
        <v>486</v>
      </c>
      <c r="D183" s="5" t="s">
        <v>485</v>
      </c>
      <c r="E183" s="5">
        <v>49964069</v>
      </c>
      <c r="F183" s="5">
        <v>48373814</v>
      </c>
      <c r="G183" s="5">
        <v>47225785</v>
      </c>
      <c r="H183" s="5">
        <v>498123</v>
      </c>
      <c r="I183" s="5">
        <v>649906</v>
      </c>
      <c r="J183" s="5">
        <v>149779</v>
      </c>
      <c r="K183" s="5">
        <v>191870</v>
      </c>
      <c r="L183" s="5">
        <v>205453</v>
      </c>
      <c r="M183" s="5">
        <v>401938</v>
      </c>
      <c r="N183" s="5">
        <v>23399</v>
      </c>
      <c r="O183" s="5">
        <v>617816</v>
      </c>
    </row>
    <row r="184" spans="1:15">
      <c r="A184" s="5">
        <v>1391</v>
      </c>
      <c r="B184" s="5">
        <v>2</v>
      </c>
      <c r="C184" s="5" t="s">
        <v>487</v>
      </c>
      <c r="D184" s="5" t="s">
        <v>488</v>
      </c>
      <c r="E184" s="5">
        <v>12402392</v>
      </c>
      <c r="F184" s="5">
        <v>10583107</v>
      </c>
      <c r="G184" s="5">
        <v>10493758</v>
      </c>
      <c r="H184" s="5">
        <v>24666</v>
      </c>
      <c r="I184" s="5">
        <v>64682</v>
      </c>
      <c r="J184" s="5">
        <v>44530</v>
      </c>
      <c r="K184" s="5">
        <v>40239</v>
      </c>
      <c r="L184" s="5">
        <v>76891</v>
      </c>
      <c r="M184" s="5">
        <v>79121</v>
      </c>
      <c r="N184" s="5">
        <v>10870</v>
      </c>
      <c r="O184" s="5">
        <v>1567635</v>
      </c>
    </row>
    <row r="185" spans="1:15">
      <c r="A185" s="5">
        <v>1391</v>
      </c>
      <c r="B185" s="5">
        <v>3</v>
      </c>
      <c r="C185" s="5" t="s">
        <v>489</v>
      </c>
      <c r="D185" s="5" t="s">
        <v>490</v>
      </c>
      <c r="E185" s="5">
        <v>6951279</v>
      </c>
      <c r="F185" s="5">
        <v>5304535</v>
      </c>
      <c r="G185" s="5">
        <v>5278110</v>
      </c>
      <c r="H185" s="5">
        <v>0</v>
      </c>
      <c r="I185" s="5">
        <v>26425</v>
      </c>
      <c r="J185" s="5">
        <v>35923</v>
      </c>
      <c r="K185" s="5">
        <v>33004</v>
      </c>
      <c r="L185" s="5">
        <v>46173</v>
      </c>
      <c r="M185" s="5">
        <v>21285</v>
      </c>
      <c r="N185" s="5">
        <v>4476</v>
      </c>
      <c r="O185" s="5">
        <v>1505884</v>
      </c>
    </row>
    <row r="186" spans="1:15">
      <c r="A186" s="5">
        <v>1391</v>
      </c>
      <c r="B186" s="5">
        <v>4</v>
      </c>
      <c r="C186" s="5" t="s">
        <v>491</v>
      </c>
      <c r="D186" s="5" t="s">
        <v>492</v>
      </c>
      <c r="E186" s="5">
        <v>6860903</v>
      </c>
      <c r="F186" s="5">
        <v>5217796</v>
      </c>
      <c r="G186" s="5">
        <v>5191535</v>
      </c>
      <c r="H186" s="5">
        <v>0</v>
      </c>
      <c r="I186" s="5">
        <v>26261</v>
      </c>
      <c r="J186" s="5">
        <v>35877</v>
      </c>
      <c r="K186" s="5">
        <v>33004</v>
      </c>
      <c r="L186" s="5">
        <v>45938</v>
      </c>
      <c r="M186" s="5">
        <v>21013</v>
      </c>
      <c r="N186" s="5">
        <v>4129</v>
      </c>
      <c r="O186" s="5">
        <v>1503145</v>
      </c>
    </row>
    <row r="187" spans="1:15">
      <c r="A187" s="5">
        <v>1391</v>
      </c>
      <c r="B187" s="5">
        <v>4</v>
      </c>
      <c r="C187" s="5" t="s">
        <v>493</v>
      </c>
      <c r="D187" s="5" t="s">
        <v>494</v>
      </c>
      <c r="E187" s="5">
        <v>90376</v>
      </c>
      <c r="F187" s="5">
        <v>86739</v>
      </c>
      <c r="G187" s="5">
        <v>86575</v>
      </c>
      <c r="H187" s="5">
        <v>0</v>
      </c>
      <c r="I187" s="5">
        <v>164</v>
      </c>
      <c r="J187" s="5">
        <v>46</v>
      </c>
      <c r="K187" s="5">
        <v>0</v>
      </c>
      <c r="L187" s="5">
        <v>235</v>
      </c>
      <c r="M187" s="5">
        <v>271</v>
      </c>
      <c r="N187" s="5">
        <v>347</v>
      </c>
      <c r="O187" s="5">
        <v>2738</v>
      </c>
    </row>
    <row r="188" spans="1:15">
      <c r="A188" s="5">
        <v>1391</v>
      </c>
      <c r="B188" s="5">
        <v>3</v>
      </c>
      <c r="C188" s="5" t="s">
        <v>495</v>
      </c>
      <c r="D188" s="5" t="s">
        <v>496</v>
      </c>
      <c r="E188" s="5">
        <v>481927</v>
      </c>
      <c r="F188" s="5">
        <v>415555</v>
      </c>
      <c r="G188" s="5">
        <v>399494</v>
      </c>
      <c r="H188" s="5">
        <v>886</v>
      </c>
      <c r="I188" s="5">
        <v>15175</v>
      </c>
      <c r="J188" s="5">
        <v>6152</v>
      </c>
      <c r="K188" s="5">
        <v>3120</v>
      </c>
      <c r="L188" s="5">
        <v>19743</v>
      </c>
      <c r="M188" s="5">
        <v>26716</v>
      </c>
      <c r="N188" s="5">
        <v>3551</v>
      </c>
      <c r="O188" s="5">
        <v>7089</v>
      </c>
    </row>
    <row r="189" spans="1:15">
      <c r="A189" s="5">
        <v>1391</v>
      </c>
      <c r="B189" s="5">
        <v>4</v>
      </c>
      <c r="C189" s="5" t="s">
        <v>497</v>
      </c>
      <c r="D189" s="5" t="s">
        <v>496</v>
      </c>
      <c r="E189" s="5">
        <v>481927</v>
      </c>
      <c r="F189" s="5">
        <v>415555</v>
      </c>
      <c r="G189" s="5">
        <v>399494</v>
      </c>
      <c r="H189" s="5">
        <v>886</v>
      </c>
      <c r="I189" s="5">
        <v>15175</v>
      </c>
      <c r="J189" s="5">
        <v>6152</v>
      </c>
      <c r="K189" s="5">
        <v>3120</v>
      </c>
      <c r="L189" s="5">
        <v>19743</v>
      </c>
      <c r="M189" s="5">
        <v>26716</v>
      </c>
      <c r="N189" s="5">
        <v>3551</v>
      </c>
      <c r="O189" s="5">
        <v>7089</v>
      </c>
    </row>
    <row r="190" spans="1:15">
      <c r="A190" s="5">
        <v>1391</v>
      </c>
      <c r="B190" s="5">
        <v>3</v>
      </c>
      <c r="C190" s="5" t="s">
        <v>498</v>
      </c>
      <c r="D190" s="5" t="s">
        <v>499</v>
      </c>
      <c r="E190" s="5">
        <v>4969186</v>
      </c>
      <c r="F190" s="5">
        <v>4863017</v>
      </c>
      <c r="G190" s="5">
        <v>4816154</v>
      </c>
      <c r="H190" s="5">
        <v>23780</v>
      </c>
      <c r="I190" s="5">
        <v>23083</v>
      </c>
      <c r="J190" s="5">
        <v>2455</v>
      </c>
      <c r="K190" s="5">
        <v>4114</v>
      </c>
      <c r="L190" s="5">
        <v>10974</v>
      </c>
      <c r="M190" s="5">
        <v>31120</v>
      </c>
      <c r="N190" s="5">
        <v>2843</v>
      </c>
      <c r="O190" s="5">
        <v>54663</v>
      </c>
    </row>
    <row r="191" spans="1:15">
      <c r="A191" s="5">
        <v>1391</v>
      </c>
      <c r="B191" s="5">
        <v>4</v>
      </c>
      <c r="C191" s="5" t="s">
        <v>500</v>
      </c>
      <c r="D191" s="5" t="s">
        <v>501</v>
      </c>
      <c r="E191" s="5">
        <v>4255350</v>
      </c>
      <c r="F191" s="5">
        <v>4198709</v>
      </c>
      <c r="G191" s="5">
        <v>4168224</v>
      </c>
      <c r="H191" s="5">
        <v>16952</v>
      </c>
      <c r="I191" s="5">
        <v>13533</v>
      </c>
      <c r="J191" s="5">
        <v>2455</v>
      </c>
      <c r="K191" s="5">
        <v>1632</v>
      </c>
      <c r="L191" s="5">
        <v>8055</v>
      </c>
      <c r="M191" s="5">
        <v>12689</v>
      </c>
      <c r="N191" s="5">
        <v>2017</v>
      </c>
      <c r="O191" s="5">
        <v>29793</v>
      </c>
    </row>
    <row r="192" spans="1:15">
      <c r="A192" s="5">
        <v>1391</v>
      </c>
      <c r="B192" s="5">
        <v>4</v>
      </c>
      <c r="C192" s="5" t="s">
        <v>502</v>
      </c>
      <c r="D192" s="5" t="s">
        <v>503</v>
      </c>
      <c r="E192" s="5">
        <v>77035</v>
      </c>
      <c r="F192" s="5">
        <v>72863</v>
      </c>
      <c r="G192" s="5">
        <v>63982</v>
      </c>
      <c r="H192" s="5">
        <v>5307</v>
      </c>
      <c r="I192" s="5">
        <v>3574</v>
      </c>
      <c r="J192" s="5">
        <v>0</v>
      </c>
      <c r="K192" s="5">
        <v>408</v>
      </c>
      <c r="L192" s="5">
        <v>480</v>
      </c>
      <c r="M192" s="5">
        <v>1006</v>
      </c>
      <c r="N192" s="5">
        <v>143</v>
      </c>
      <c r="O192" s="5">
        <v>2135</v>
      </c>
    </row>
    <row r="193" spans="1:15">
      <c r="A193" s="5">
        <v>1391</v>
      </c>
      <c r="B193" s="5">
        <v>4</v>
      </c>
      <c r="C193" s="5" t="s">
        <v>504</v>
      </c>
      <c r="D193" s="5" t="s">
        <v>499</v>
      </c>
      <c r="E193" s="5">
        <v>636801</v>
      </c>
      <c r="F193" s="5">
        <v>591444</v>
      </c>
      <c r="G193" s="5">
        <v>583948</v>
      </c>
      <c r="H193" s="5">
        <v>1521</v>
      </c>
      <c r="I193" s="5">
        <v>5976</v>
      </c>
      <c r="J193" s="5">
        <v>0</v>
      </c>
      <c r="K193" s="5">
        <v>2074</v>
      </c>
      <c r="L193" s="5">
        <v>2439</v>
      </c>
      <c r="M193" s="5">
        <v>17425</v>
      </c>
      <c r="N193" s="5">
        <v>683</v>
      </c>
      <c r="O193" s="5">
        <v>22735</v>
      </c>
    </row>
    <row r="194" spans="1:15">
      <c r="A194" s="5">
        <v>1391</v>
      </c>
      <c r="B194" s="5">
        <v>2</v>
      </c>
      <c r="C194" s="5" t="s">
        <v>505</v>
      </c>
      <c r="D194" s="5" t="s">
        <v>506</v>
      </c>
      <c r="E194" s="5">
        <v>8001283</v>
      </c>
      <c r="F194" s="5">
        <v>7349630</v>
      </c>
      <c r="G194" s="5">
        <v>7175635</v>
      </c>
      <c r="H194" s="5">
        <v>93858</v>
      </c>
      <c r="I194" s="5">
        <v>80137</v>
      </c>
      <c r="J194" s="5">
        <v>33890</v>
      </c>
      <c r="K194" s="5">
        <v>13462</v>
      </c>
      <c r="L194" s="5">
        <v>46981</v>
      </c>
      <c r="M194" s="5">
        <v>68477</v>
      </c>
      <c r="N194" s="5">
        <v>8331</v>
      </c>
      <c r="O194" s="5">
        <v>480511</v>
      </c>
    </row>
    <row r="195" spans="1:15">
      <c r="A195" s="5">
        <v>1391</v>
      </c>
      <c r="B195" s="5">
        <v>3</v>
      </c>
      <c r="C195" s="5" t="s">
        <v>507</v>
      </c>
      <c r="D195" s="5" t="s">
        <v>506</v>
      </c>
      <c r="E195" s="5">
        <v>8001283</v>
      </c>
      <c r="F195" s="5">
        <v>7349630</v>
      </c>
      <c r="G195" s="5">
        <v>7175635</v>
      </c>
      <c r="H195" s="5">
        <v>93858</v>
      </c>
      <c r="I195" s="5">
        <v>80137</v>
      </c>
      <c r="J195" s="5">
        <v>33890</v>
      </c>
      <c r="K195" s="5">
        <v>13462</v>
      </c>
      <c r="L195" s="5">
        <v>46981</v>
      </c>
      <c r="M195" s="5">
        <v>68477</v>
      </c>
      <c r="N195" s="5">
        <v>8331</v>
      </c>
      <c r="O195" s="5">
        <v>480511</v>
      </c>
    </row>
    <row r="196" spans="1:15">
      <c r="A196" s="5">
        <v>1391</v>
      </c>
      <c r="B196" s="5">
        <v>4</v>
      </c>
      <c r="C196" s="5" t="s">
        <v>508</v>
      </c>
      <c r="D196" s="5" t="s">
        <v>506</v>
      </c>
      <c r="E196" s="5">
        <v>8001283</v>
      </c>
      <c r="F196" s="5">
        <v>7349630</v>
      </c>
      <c r="G196" s="5">
        <v>7175635</v>
      </c>
      <c r="H196" s="5">
        <v>93858</v>
      </c>
      <c r="I196" s="5">
        <v>80137</v>
      </c>
      <c r="J196" s="5">
        <v>33890</v>
      </c>
      <c r="K196" s="5">
        <v>13462</v>
      </c>
      <c r="L196" s="5">
        <v>46981</v>
      </c>
      <c r="M196" s="5">
        <v>68477</v>
      </c>
      <c r="N196" s="5">
        <v>8331</v>
      </c>
      <c r="O196" s="5">
        <v>480511</v>
      </c>
    </row>
    <row r="197" spans="1:15">
      <c r="A197" s="5">
        <v>1391</v>
      </c>
      <c r="B197" s="5">
        <v>2</v>
      </c>
      <c r="C197" s="5" t="s">
        <v>509</v>
      </c>
      <c r="D197" s="5" t="s">
        <v>510</v>
      </c>
      <c r="E197" s="5">
        <v>7827404</v>
      </c>
      <c r="F197" s="5">
        <v>7283630</v>
      </c>
      <c r="G197" s="5">
        <v>6835060</v>
      </c>
      <c r="H197" s="5">
        <v>343497</v>
      </c>
      <c r="I197" s="5">
        <v>105074</v>
      </c>
      <c r="J197" s="5">
        <v>18034</v>
      </c>
      <c r="K197" s="5">
        <v>195482</v>
      </c>
      <c r="L197" s="5">
        <v>101187</v>
      </c>
      <c r="M197" s="5">
        <v>103613</v>
      </c>
      <c r="N197" s="5">
        <v>28390</v>
      </c>
      <c r="O197" s="5">
        <v>97068</v>
      </c>
    </row>
    <row r="198" spans="1:15">
      <c r="A198" s="5">
        <v>1391</v>
      </c>
      <c r="B198" s="5">
        <v>3</v>
      </c>
      <c r="C198" s="5" t="s">
        <v>511</v>
      </c>
      <c r="D198" s="5" t="s">
        <v>512</v>
      </c>
      <c r="E198" s="5">
        <v>33350</v>
      </c>
      <c r="F198" s="5">
        <v>26978</v>
      </c>
      <c r="G198" s="5">
        <v>26042</v>
      </c>
      <c r="H198" s="5">
        <v>91</v>
      </c>
      <c r="I198" s="5">
        <v>845</v>
      </c>
      <c r="J198" s="5">
        <v>1281</v>
      </c>
      <c r="K198" s="5">
        <v>980</v>
      </c>
      <c r="L198" s="5">
        <v>408</v>
      </c>
      <c r="M198" s="5">
        <v>988</v>
      </c>
      <c r="N198" s="5">
        <v>130</v>
      </c>
      <c r="O198" s="5">
        <v>2584</v>
      </c>
    </row>
    <row r="199" spans="1:15">
      <c r="A199" s="5">
        <v>1391</v>
      </c>
      <c r="B199" s="5">
        <v>9</v>
      </c>
      <c r="C199" s="5" t="s">
        <v>513</v>
      </c>
      <c r="D199" s="5" t="s">
        <v>514</v>
      </c>
      <c r="E199" s="5">
        <v>33350</v>
      </c>
      <c r="F199" s="5">
        <v>26978</v>
      </c>
      <c r="G199" s="5">
        <v>26042</v>
      </c>
      <c r="H199" s="5">
        <v>91</v>
      </c>
      <c r="I199" s="5">
        <v>845</v>
      </c>
      <c r="J199" s="5">
        <v>1281</v>
      </c>
      <c r="K199" s="5">
        <v>980</v>
      </c>
      <c r="L199" s="5">
        <v>408</v>
      </c>
      <c r="M199" s="5">
        <v>988</v>
      </c>
      <c r="N199" s="5">
        <v>130</v>
      </c>
      <c r="O199" s="5">
        <v>2584</v>
      </c>
    </row>
    <row r="200" spans="1:15">
      <c r="A200" s="5">
        <v>1391</v>
      </c>
      <c r="B200" s="5">
        <v>3</v>
      </c>
      <c r="C200" s="5" t="s">
        <v>515</v>
      </c>
      <c r="D200" s="5" t="s">
        <v>516</v>
      </c>
      <c r="E200" s="5">
        <v>115210</v>
      </c>
      <c r="F200" s="5">
        <v>110054</v>
      </c>
      <c r="G200" s="5">
        <v>104983</v>
      </c>
      <c r="H200" s="5">
        <v>1549</v>
      </c>
      <c r="I200" s="5">
        <v>3521</v>
      </c>
      <c r="J200" s="5">
        <v>84</v>
      </c>
      <c r="K200" s="5">
        <v>163</v>
      </c>
      <c r="L200" s="5">
        <v>1317</v>
      </c>
      <c r="M200" s="5">
        <v>2244</v>
      </c>
      <c r="N200" s="5">
        <v>233</v>
      </c>
      <c r="O200" s="5">
        <v>1116</v>
      </c>
    </row>
    <row r="201" spans="1:15">
      <c r="A201" s="5">
        <v>1391</v>
      </c>
      <c r="B201" s="5">
        <v>4</v>
      </c>
      <c r="C201" s="5" t="s">
        <v>517</v>
      </c>
      <c r="D201" s="5" t="s">
        <v>516</v>
      </c>
      <c r="E201" s="5">
        <v>115210</v>
      </c>
      <c r="F201" s="5">
        <v>110054</v>
      </c>
      <c r="G201" s="5">
        <v>104983</v>
      </c>
      <c r="H201" s="5">
        <v>1549</v>
      </c>
      <c r="I201" s="5">
        <v>3521</v>
      </c>
      <c r="J201" s="5">
        <v>84</v>
      </c>
      <c r="K201" s="5">
        <v>163</v>
      </c>
      <c r="L201" s="5">
        <v>1317</v>
      </c>
      <c r="M201" s="5">
        <v>2244</v>
      </c>
      <c r="N201" s="5">
        <v>233</v>
      </c>
      <c r="O201" s="5">
        <v>1116</v>
      </c>
    </row>
    <row r="202" spans="1:15">
      <c r="A202" s="5">
        <v>1391</v>
      </c>
      <c r="B202" s="5">
        <v>3</v>
      </c>
      <c r="C202" s="5" t="s">
        <v>518</v>
      </c>
      <c r="D202" s="5" t="s">
        <v>519</v>
      </c>
      <c r="E202" s="5">
        <v>76088</v>
      </c>
      <c r="F202" s="5">
        <v>71315</v>
      </c>
      <c r="G202" s="5">
        <v>66368</v>
      </c>
      <c r="H202" s="5">
        <v>3892</v>
      </c>
      <c r="I202" s="5">
        <v>1055</v>
      </c>
      <c r="J202" s="5">
        <v>1051</v>
      </c>
      <c r="K202" s="5">
        <v>542</v>
      </c>
      <c r="L202" s="5">
        <v>557</v>
      </c>
      <c r="M202" s="5">
        <v>1670</v>
      </c>
      <c r="N202" s="5">
        <v>314</v>
      </c>
      <c r="O202" s="5">
        <v>638</v>
      </c>
    </row>
    <row r="203" spans="1:15">
      <c r="A203" s="5">
        <v>1391</v>
      </c>
      <c r="B203" s="5">
        <v>4</v>
      </c>
      <c r="C203" s="5" t="s">
        <v>520</v>
      </c>
      <c r="D203" s="5" t="s">
        <v>519</v>
      </c>
      <c r="E203" s="5">
        <v>76088</v>
      </c>
      <c r="F203" s="5">
        <v>71315</v>
      </c>
      <c r="G203" s="5">
        <v>66368</v>
      </c>
      <c r="H203" s="5">
        <v>3892</v>
      </c>
      <c r="I203" s="5">
        <v>1055</v>
      </c>
      <c r="J203" s="5">
        <v>1051</v>
      </c>
      <c r="K203" s="5">
        <v>542</v>
      </c>
      <c r="L203" s="5">
        <v>557</v>
      </c>
      <c r="M203" s="5">
        <v>1670</v>
      </c>
      <c r="N203" s="5">
        <v>314</v>
      </c>
      <c r="O203" s="5">
        <v>638</v>
      </c>
    </row>
    <row r="204" spans="1:15">
      <c r="A204" s="5">
        <v>1391</v>
      </c>
      <c r="B204" s="5">
        <v>3</v>
      </c>
      <c r="C204" s="5" t="s">
        <v>521</v>
      </c>
      <c r="D204" s="5" t="s">
        <v>522</v>
      </c>
      <c r="E204" s="5">
        <v>4999643</v>
      </c>
      <c r="F204" s="5">
        <v>4658562</v>
      </c>
      <c r="G204" s="5">
        <v>4316124</v>
      </c>
      <c r="H204" s="5">
        <v>283239</v>
      </c>
      <c r="I204" s="5">
        <v>59200</v>
      </c>
      <c r="J204" s="5">
        <v>11296</v>
      </c>
      <c r="K204" s="5">
        <v>188902</v>
      </c>
      <c r="L204" s="5">
        <v>22056</v>
      </c>
      <c r="M204" s="5">
        <v>41371</v>
      </c>
      <c r="N204" s="5">
        <v>24263</v>
      </c>
      <c r="O204" s="5">
        <v>53193</v>
      </c>
    </row>
    <row r="205" spans="1:15">
      <c r="A205" s="5">
        <v>1391</v>
      </c>
      <c r="B205" s="5">
        <v>4</v>
      </c>
      <c r="C205" s="5" t="s">
        <v>523</v>
      </c>
      <c r="D205" s="5" t="s">
        <v>522</v>
      </c>
      <c r="E205" s="5">
        <v>4999643</v>
      </c>
      <c r="F205" s="5">
        <v>4658562</v>
      </c>
      <c r="G205" s="5">
        <v>4316124</v>
      </c>
      <c r="H205" s="5">
        <v>283239</v>
      </c>
      <c r="I205" s="5">
        <v>59200</v>
      </c>
      <c r="J205" s="5">
        <v>11296</v>
      </c>
      <c r="K205" s="5">
        <v>188902</v>
      </c>
      <c r="L205" s="5">
        <v>22056</v>
      </c>
      <c r="M205" s="5">
        <v>41371</v>
      </c>
      <c r="N205" s="5">
        <v>24263</v>
      </c>
      <c r="O205" s="5">
        <v>53193</v>
      </c>
    </row>
    <row r="206" spans="1:15">
      <c r="A206" s="5">
        <v>1391</v>
      </c>
      <c r="B206" s="5">
        <v>7</v>
      </c>
      <c r="C206" s="5" t="s">
        <v>524</v>
      </c>
      <c r="D206" s="5" t="s">
        <v>525</v>
      </c>
      <c r="E206" s="5">
        <v>2603114</v>
      </c>
      <c r="F206" s="5">
        <v>2416721</v>
      </c>
      <c r="G206" s="5">
        <v>2321543</v>
      </c>
      <c r="H206" s="5">
        <v>54726</v>
      </c>
      <c r="I206" s="5">
        <v>40453</v>
      </c>
      <c r="J206" s="5">
        <v>4323</v>
      </c>
      <c r="K206" s="5">
        <v>4895</v>
      </c>
      <c r="L206" s="5">
        <v>76848</v>
      </c>
      <c r="M206" s="5">
        <v>57340</v>
      </c>
      <c r="N206" s="5">
        <v>3450</v>
      </c>
      <c r="O206" s="5">
        <v>39537</v>
      </c>
    </row>
    <row r="207" spans="1:15">
      <c r="A207" s="5">
        <v>1391</v>
      </c>
      <c r="B207" s="5">
        <v>9</v>
      </c>
      <c r="C207" s="5" t="s">
        <v>526</v>
      </c>
      <c r="D207" s="5" t="s">
        <v>525</v>
      </c>
      <c r="E207" s="5">
        <v>2603114</v>
      </c>
      <c r="F207" s="5">
        <v>2416721</v>
      </c>
      <c r="G207" s="5">
        <v>2321543</v>
      </c>
      <c r="H207" s="5">
        <v>54726</v>
      </c>
      <c r="I207" s="5">
        <v>40453</v>
      </c>
      <c r="J207" s="5">
        <v>4323</v>
      </c>
      <c r="K207" s="5">
        <v>4895</v>
      </c>
      <c r="L207" s="5">
        <v>76848</v>
      </c>
      <c r="M207" s="5">
        <v>57340</v>
      </c>
      <c r="N207" s="5">
        <v>3450</v>
      </c>
      <c r="O207" s="5">
        <v>39537</v>
      </c>
    </row>
    <row r="208" spans="1:15">
      <c r="A208" s="5">
        <v>1391</v>
      </c>
      <c r="B208" s="5">
        <v>2</v>
      </c>
      <c r="C208" s="5" t="s">
        <v>527</v>
      </c>
      <c r="D208" s="5" t="s">
        <v>528</v>
      </c>
      <c r="E208" s="5">
        <v>295983</v>
      </c>
      <c r="F208" s="5">
        <v>246815</v>
      </c>
      <c r="G208" s="5">
        <v>195698</v>
      </c>
      <c r="H208" s="5">
        <v>40241</v>
      </c>
      <c r="I208" s="5">
        <v>10875</v>
      </c>
      <c r="J208" s="5">
        <v>4530</v>
      </c>
      <c r="K208" s="5">
        <v>3383</v>
      </c>
      <c r="L208" s="5">
        <v>8056</v>
      </c>
      <c r="M208" s="5">
        <v>7040</v>
      </c>
      <c r="N208" s="5">
        <v>371</v>
      </c>
      <c r="O208" s="5">
        <v>25788</v>
      </c>
    </row>
    <row r="209" spans="1:15">
      <c r="A209" s="5">
        <v>1391</v>
      </c>
      <c r="B209" s="5">
        <v>7</v>
      </c>
      <c r="C209" s="5" t="s">
        <v>529</v>
      </c>
      <c r="D209" s="5" t="s">
        <v>530</v>
      </c>
      <c r="E209" s="5">
        <v>295983</v>
      </c>
      <c r="F209" s="5">
        <v>246815</v>
      </c>
      <c r="G209" s="5">
        <v>195698</v>
      </c>
      <c r="H209" s="5">
        <v>40241</v>
      </c>
      <c r="I209" s="5">
        <v>10875</v>
      </c>
      <c r="J209" s="5">
        <v>4530</v>
      </c>
      <c r="K209" s="5">
        <v>3383</v>
      </c>
      <c r="L209" s="5">
        <v>8056</v>
      </c>
      <c r="M209" s="5">
        <v>7040</v>
      </c>
      <c r="N209" s="5">
        <v>371</v>
      </c>
      <c r="O209" s="5">
        <v>25788</v>
      </c>
    </row>
    <row r="210" spans="1:15">
      <c r="A210" s="5">
        <v>1391</v>
      </c>
      <c r="B210" s="5">
        <v>4</v>
      </c>
      <c r="C210" s="5" t="s">
        <v>531</v>
      </c>
      <c r="D210" s="5" t="s">
        <v>532</v>
      </c>
      <c r="E210" s="5">
        <v>141899</v>
      </c>
      <c r="F210" s="5">
        <v>128437</v>
      </c>
      <c r="G210" s="5">
        <v>118935</v>
      </c>
      <c r="H210" s="5">
        <v>66</v>
      </c>
      <c r="I210" s="5">
        <v>9436</v>
      </c>
      <c r="J210" s="5">
        <v>0</v>
      </c>
      <c r="K210" s="5">
        <v>1679</v>
      </c>
      <c r="L210" s="5">
        <v>1630</v>
      </c>
      <c r="M210" s="5">
        <v>2499</v>
      </c>
      <c r="N210" s="5">
        <v>274</v>
      </c>
      <c r="O210" s="5">
        <v>7382</v>
      </c>
    </row>
    <row r="211" spans="1:15">
      <c r="A211" s="5">
        <v>1391</v>
      </c>
      <c r="B211" s="5">
        <v>4</v>
      </c>
      <c r="C211" s="5" t="s">
        <v>533</v>
      </c>
      <c r="D211" s="5" t="s">
        <v>534</v>
      </c>
      <c r="E211" s="5">
        <v>79497</v>
      </c>
      <c r="F211" s="5">
        <v>53113</v>
      </c>
      <c r="G211" s="5">
        <v>46900</v>
      </c>
      <c r="H211" s="5">
        <v>5350</v>
      </c>
      <c r="I211" s="5">
        <v>863</v>
      </c>
      <c r="J211" s="5">
        <v>4530</v>
      </c>
      <c r="K211" s="5">
        <v>1619</v>
      </c>
      <c r="L211" s="5">
        <v>407</v>
      </c>
      <c r="M211" s="5">
        <v>2396</v>
      </c>
      <c r="N211" s="5">
        <v>42</v>
      </c>
      <c r="O211" s="5">
        <v>17390</v>
      </c>
    </row>
    <row r="212" spans="1:15">
      <c r="A212" s="5">
        <v>1391</v>
      </c>
      <c r="B212" s="5">
        <v>4</v>
      </c>
      <c r="C212" s="5" t="s">
        <v>535</v>
      </c>
      <c r="D212" s="5" t="s">
        <v>536</v>
      </c>
      <c r="E212" s="5">
        <v>71898</v>
      </c>
      <c r="F212" s="5">
        <v>63147</v>
      </c>
      <c r="G212" s="5">
        <v>27863</v>
      </c>
      <c r="H212" s="5">
        <v>34825</v>
      </c>
      <c r="I212" s="5">
        <v>459</v>
      </c>
      <c r="J212" s="5">
        <v>0</v>
      </c>
      <c r="K212" s="5">
        <v>85</v>
      </c>
      <c r="L212" s="5">
        <v>5656</v>
      </c>
      <c r="M212" s="5">
        <v>1970</v>
      </c>
      <c r="N212" s="5">
        <v>44</v>
      </c>
      <c r="O212" s="5">
        <v>995</v>
      </c>
    </row>
    <row r="213" spans="1:15">
      <c r="A213" s="5">
        <v>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  <c r="O213" s="5">
        <v>0</v>
      </c>
    </row>
    <row r="214" spans="1:15">
      <c r="A214" s="5">
        <v>0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</row>
    <row r="215" spans="1:15">
      <c r="A215" s="5">
        <v>0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</row>
    <row r="216" spans="1:15">
      <c r="A216" s="5">
        <v>0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</row>
    <row r="217" spans="1:15">
      <c r="A217" s="5">
        <v>0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</row>
    <row r="218" spans="1:15">
      <c r="A218" s="5">
        <v>0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</row>
    <row r="219" spans="1:15">
      <c r="A219" s="5">
        <v>0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</row>
    <row r="220" spans="1:15">
      <c r="A220" s="5">
        <v>0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</row>
    <row r="221" spans="1:15">
      <c r="A221" s="5">
        <v>0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</row>
    <row r="222" spans="1:15">
      <c r="A222" s="5">
        <v>0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</row>
    <row r="223" spans="1:15">
      <c r="A223" s="5">
        <v>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</row>
    <row r="224" spans="1:15">
      <c r="A224" s="5">
        <v>0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</row>
    <row r="225" spans="1:15">
      <c r="A225" s="5">
        <v>0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</row>
    <row r="226" spans="1:15">
      <c r="A226" s="5">
        <v>0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</row>
    <row r="227" spans="1:15">
      <c r="A227" s="5">
        <v>0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v>0</v>
      </c>
    </row>
    <row r="228" spans="1:15">
      <c r="A228" s="5">
        <v>0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</row>
    <row r="229" spans="1:15">
      <c r="A229" s="5">
        <v>0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0</v>
      </c>
    </row>
    <row r="230" spans="1:15">
      <c r="A230" s="5">
        <v>0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</row>
  </sheetData>
  <mergeCells count="14">
    <mergeCell ref="A2:A3"/>
    <mergeCell ref="C1:O1"/>
    <mergeCell ref="F2:I2"/>
    <mergeCell ref="B2:B3"/>
    <mergeCell ref="C2:C3"/>
    <mergeCell ref="D2:D3"/>
    <mergeCell ref="E2:E3"/>
    <mergeCell ref="J2:J3"/>
    <mergeCell ref="K2:K3"/>
    <mergeCell ref="L2:L3"/>
    <mergeCell ref="M2:M3"/>
    <mergeCell ref="N2:N3"/>
    <mergeCell ref="O2:O3"/>
    <mergeCell ref="A1:B1"/>
  </mergeCells>
  <hyperlinks>
    <hyperlink ref="A1" location="'فهرست جداول'!A1" display="'فهرست جداول'!A1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30"/>
  <sheetViews>
    <sheetView rightToLeft="1" workbookViewId="0">
      <selection sqref="A1:B1"/>
    </sheetView>
  </sheetViews>
  <sheetFormatPr defaultRowHeight="15"/>
  <cols>
    <col min="2" max="2" width="16.28515625" style="1" bestFit="1" customWidth="1"/>
    <col min="3" max="3" width="10.7109375" style="2" bestFit="1" customWidth="1"/>
    <col min="4" max="4" width="58.7109375" style="1" customWidth="1"/>
    <col min="5" max="6" width="15.42578125" style="1" customWidth="1"/>
    <col min="7" max="7" width="16.28515625" style="1" customWidth="1"/>
    <col min="8" max="9" width="13" style="1" customWidth="1"/>
    <col min="10" max="10" width="12.7109375" style="1" customWidth="1"/>
    <col min="11" max="11" width="14" style="1" customWidth="1"/>
    <col min="12" max="12" width="17.7109375" style="1" customWidth="1"/>
    <col min="13" max="13" width="15.42578125" style="1" customWidth="1"/>
    <col min="14" max="14" width="18.42578125" style="1" customWidth="1"/>
  </cols>
  <sheetData>
    <row r="1" spans="1:14" ht="15.75" thickBot="1">
      <c r="A1" s="7" t="s">
        <v>159</v>
      </c>
      <c r="B1" s="7"/>
      <c r="C1" s="6" t="str">
        <f>CONCATENATE("5-",'فهرست جداول'!B6,"-",MID('فهرست جداول'!A1, 58,10), "                  (میلیون ریال)")</f>
        <v>5-ارزش ستانده‏های فعالیت صنعتی کارگاه‏ها‌ بر ‌حسب فعالیت-91 کل کشور                  (میلیون ریال)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58.5" customHeight="1" thickBot="1">
      <c r="A2" s="34" t="s">
        <v>128</v>
      </c>
      <c r="B2" s="34" t="s">
        <v>151</v>
      </c>
      <c r="C2" s="34" t="s">
        <v>0</v>
      </c>
      <c r="D2" s="27" t="s">
        <v>1</v>
      </c>
      <c r="E2" s="27" t="s">
        <v>2</v>
      </c>
      <c r="F2" s="27" t="s">
        <v>31</v>
      </c>
      <c r="G2" s="27" t="s">
        <v>32</v>
      </c>
      <c r="H2" s="27" t="s">
        <v>33</v>
      </c>
      <c r="I2" s="27" t="s">
        <v>34</v>
      </c>
      <c r="J2" s="27" t="s">
        <v>35</v>
      </c>
      <c r="K2" s="27" t="s">
        <v>36</v>
      </c>
      <c r="L2" s="27" t="s">
        <v>37</v>
      </c>
      <c r="M2" s="27" t="s">
        <v>38</v>
      </c>
      <c r="N2" s="27" t="s">
        <v>39</v>
      </c>
    </row>
    <row r="3" spans="1:14">
      <c r="A3" s="5">
        <v>1391</v>
      </c>
      <c r="B3" s="5">
        <v>1</v>
      </c>
      <c r="C3" s="5" t="s">
        <v>162</v>
      </c>
      <c r="D3" s="5" t="s">
        <v>163</v>
      </c>
      <c r="E3" s="5">
        <v>3745253032</v>
      </c>
      <c r="F3" s="5">
        <v>3495916874</v>
      </c>
      <c r="G3" s="5">
        <v>5722306</v>
      </c>
      <c r="H3" s="5">
        <v>5833775</v>
      </c>
      <c r="I3" s="5">
        <v>3716219</v>
      </c>
      <c r="J3" s="5">
        <v>332977</v>
      </c>
      <c r="K3" s="5">
        <v>18738652</v>
      </c>
      <c r="L3" s="5">
        <v>9436148</v>
      </c>
      <c r="M3" s="5">
        <v>195470138</v>
      </c>
      <c r="N3" s="5">
        <v>10085943</v>
      </c>
    </row>
    <row r="4" spans="1:14">
      <c r="A4" s="5">
        <v>1391</v>
      </c>
      <c r="B4" s="5">
        <v>2</v>
      </c>
      <c r="C4" s="5" t="s">
        <v>164</v>
      </c>
      <c r="D4" s="5" t="s">
        <v>165</v>
      </c>
      <c r="E4" s="5">
        <v>332517779</v>
      </c>
      <c r="F4" s="5">
        <v>322126909</v>
      </c>
      <c r="G4" s="5">
        <v>1188549</v>
      </c>
      <c r="H4" s="5">
        <v>551029</v>
      </c>
      <c r="I4" s="5">
        <v>28628</v>
      </c>
      <c r="J4" s="5">
        <v>5078</v>
      </c>
      <c r="K4" s="5">
        <v>998608</v>
      </c>
      <c r="L4" s="5">
        <v>788626</v>
      </c>
      <c r="M4" s="5">
        <v>4241933</v>
      </c>
      <c r="N4" s="5">
        <v>2588419</v>
      </c>
    </row>
    <row r="5" spans="1:14">
      <c r="A5" s="5">
        <v>1391</v>
      </c>
      <c r="B5" s="5">
        <v>3</v>
      </c>
      <c r="C5" s="5" t="s">
        <v>166</v>
      </c>
      <c r="D5" s="5" t="s">
        <v>167</v>
      </c>
      <c r="E5" s="5">
        <v>31093496</v>
      </c>
      <c r="F5" s="5">
        <v>29356878</v>
      </c>
      <c r="G5" s="5">
        <v>135219</v>
      </c>
      <c r="H5" s="5">
        <v>48494</v>
      </c>
      <c r="I5" s="5">
        <v>0</v>
      </c>
      <c r="J5" s="5">
        <v>0</v>
      </c>
      <c r="K5" s="5">
        <v>294894</v>
      </c>
      <c r="L5" s="5">
        <v>37502</v>
      </c>
      <c r="M5" s="5">
        <v>1154459</v>
      </c>
      <c r="N5" s="5">
        <v>66051</v>
      </c>
    </row>
    <row r="6" spans="1:14">
      <c r="A6" s="5">
        <v>1391</v>
      </c>
      <c r="B6" s="5">
        <v>4</v>
      </c>
      <c r="C6" s="5" t="s">
        <v>168</v>
      </c>
      <c r="D6" s="5" t="s">
        <v>167</v>
      </c>
      <c r="E6" s="5">
        <v>31093496</v>
      </c>
      <c r="F6" s="5">
        <v>29356878</v>
      </c>
      <c r="G6" s="5">
        <v>135219</v>
      </c>
      <c r="H6" s="5">
        <v>48494</v>
      </c>
      <c r="I6" s="5">
        <v>0</v>
      </c>
      <c r="J6" s="5">
        <v>0</v>
      </c>
      <c r="K6" s="5">
        <v>294894</v>
      </c>
      <c r="L6" s="5">
        <v>37502</v>
      </c>
      <c r="M6" s="5">
        <v>1154459</v>
      </c>
      <c r="N6" s="5">
        <v>66051</v>
      </c>
    </row>
    <row r="7" spans="1:14">
      <c r="A7" s="5">
        <v>1391</v>
      </c>
      <c r="B7" s="5">
        <v>3</v>
      </c>
      <c r="C7" s="5" t="s">
        <v>169</v>
      </c>
      <c r="D7" s="5" t="s">
        <v>170</v>
      </c>
      <c r="E7" s="5">
        <v>4537388</v>
      </c>
      <c r="F7" s="5">
        <v>4438441</v>
      </c>
      <c r="G7" s="5">
        <v>18825</v>
      </c>
      <c r="H7" s="5">
        <v>4937</v>
      </c>
      <c r="I7" s="5">
        <v>0</v>
      </c>
      <c r="J7" s="5">
        <v>0</v>
      </c>
      <c r="K7" s="5">
        <v>-5490</v>
      </c>
      <c r="L7" s="5">
        <v>6841</v>
      </c>
      <c r="M7" s="5">
        <v>41775</v>
      </c>
      <c r="N7" s="5">
        <v>32058</v>
      </c>
    </row>
    <row r="8" spans="1:14">
      <c r="A8" s="5">
        <v>1391</v>
      </c>
      <c r="B8" s="5">
        <v>4</v>
      </c>
      <c r="C8" s="5" t="s">
        <v>171</v>
      </c>
      <c r="D8" s="5" t="s">
        <v>170</v>
      </c>
      <c r="E8" s="5">
        <v>4537388</v>
      </c>
      <c r="F8" s="5">
        <v>4438441</v>
      </c>
      <c r="G8" s="5">
        <v>18825</v>
      </c>
      <c r="H8" s="5">
        <v>4937</v>
      </c>
      <c r="I8" s="5">
        <v>0</v>
      </c>
      <c r="J8" s="5">
        <v>0</v>
      </c>
      <c r="K8" s="5">
        <v>-5490</v>
      </c>
      <c r="L8" s="5">
        <v>6841</v>
      </c>
      <c r="M8" s="5">
        <v>41775</v>
      </c>
      <c r="N8" s="5">
        <v>32058</v>
      </c>
    </row>
    <row r="9" spans="1:14">
      <c r="A9" s="5">
        <v>1391</v>
      </c>
      <c r="B9" s="5">
        <v>3</v>
      </c>
      <c r="C9" s="5" t="s">
        <v>172</v>
      </c>
      <c r="D9" s="5" t="s">
        <v>173</v>
      </c>
      <c r="E9" s="5">
        <v>34387724</v>
      </c>
      <c r="F9" s="5">
        <v>33760150</v>
      </c>
      <c r="G9" s="5">
        <v>41158</v>
      </c>
      <c r="H9" s="5">
        <v>63350</v>
      </c>
      <c r="I9" s="5">
        <v>43</v>
      </c>
      <c r="J9" s="5">
        <v>0</v>
      </c>
      <c r="K9" s="5">
        <v>118340</v>
      </c>
      <c r="L9" s="5">
        <v>36127</v>
      </c>
      <c r="M9" s="5">
        <v>285279</v>
      </c>
      <c r="N9" s="5">
        <v>83276</v>
      </c>
    </row>
    <row r="10" spans="1:14">
      <c r="A10" s="5">
        <v>1391</v>
      </c>
      <c r="B10" s="5">
        <v>4</v>
      </c>
      <c r="C10" s="5" t="s">
        <v>174</v>
      </c>
      <c r="D10" s="5" t="s">
        <v>173</v>
      </c>
      <c r="E10" s="5">
        <v>34387724</v>
      </c>
      <c r="F10" s="5">
        <v>33760150</v>
      </c>
      <c r="G10" s="5">
        <v>41158</v>
      </c>
      <c r="H10" s="5">
        <v>63350</v>
      </c>
      <c r="I10" s="5">
        <v>43</v>
      </c>
      <c r="J10" s="5">
        <v>0</v>
      </c>
      <c r="K10" s="5">
        <v>118340</v>
      </c>
      <c r="L10" s="5">
        <v>36127</v>
      </c>
      <c r="M10" s="5">
        <v>285279</v>
      </c>
      <c r="N10" s="5">
        <v>83276</v>
      </c>
    </row>
    <row r="11" spans="1:14">
      <c r="A11" s="5">
        <v>1391</v>
      </c>
      <c r="B11" s="5">
        <v>3</v>
      </c>
      <c r="C11" s="5" t="s">
        <v>175</v>
      </c>
      <c r="D11" s="5" t="s">
        <v>176</v>
      </c>
      <c r="E11" s="5">
        <v>47787547</v>
      </c>
      <c r="F11" s="5">
        <v>45871810</v>
      </c>
      <c r="G11" s="5">
        <v>79366</v>
      </c>
      <c r="H11" s="5">
        <v>29978</v>
      </c>
      <c r="I11" s="5">
        <v>0</v>
      </c>
      <c r="J11" s="5">
        <v>0</v>
      </c>
      <c r="K11" s="5">
        <v>246269</v>
      </c>
      <c r="L11" s="5">
        <v>99671</v>
      </c>
      <c r="M11" s="5">
        <v>1042086</v>
      </c>
      <c r="N11" s="5">
        <v>418367</v>
      </c>
    </row>
    <row r="12" spans="1:14">
      <c r="A12" s="5">
        <v>1391</v>
      </c>
      <c r="B12" s="5">
        <v>4</v>
      </c>
      <c r="C12" s="5" t="s">
        <v>177</v>
      </c>
      <c r="D12" s="5" t="s">
        <v>176</v>
      </c>
      <c r="E12" s="5">
        <v>47787547</v>
      </c>
      <c r="F12" s="5">
        <v>45871810</v>
      </c>
      <c r="G12" s="5">
        <v>79366</v>
      </c>
      <c r="H12" s="5">
        <v>29978</v>
      </c>
      <c r="I12" s="5">
        <v>0</v>
      </c>
      <c r="J12" s="5">
        <v>0</v>
      </c>
      <c r="K12" s="5">
        <v>246269</v>
      </c>
      <c r="L12" s="5">
        <v>99671</v>
      </c>
      <c r="M12" s="5">
        <v>1042086</v>
      </c>
      <c r="N12" s="5">
        <v>418367</v>
      </c>
    </row>
    <row r="13" spans="1:14">
      <c r="A13" s="5">
        <v>1391</v>
      </c>
      <c r="B13" s="5">
        <v>3</v>
      </c>
      <c r="C13" s="5" t="s">
        <v>178</v>
      </c>
      <c r="D13" s="5" t="s">
        <v>179</v>
      </c>
      <c r="E13" s="5">
        <v>77861797</v>
      </c>
      <c r="F13" s="5">
        <v>76492499</v>
      </c>
      <c r="G13" s="5">
        <v>320956</v>
      </c>
      <c r="H13" s="5">
        <v>185084</v>
      </c>
      <c r="I13" s="5">
        <v>373</v>
      </c>
      <c r="J13" s="5">
        <v>565</v>
      </c>
      <c r="K13" s="5">
        <v>48302</v>
      </c>
      <c r="L13" s="5">
        <v>257576</v>
      </c>
      <c r="M13" s="5">
        <v>259619</v>
      </c>
      <c r="N13" s="5">
        <v>296824</v>
      </c>
    </row>
    <row r="14" spans="1:14">
      <c r="A14" s="5">
        <v>1391</v>
      </c>
      <c r="B14" s="5">
        <v>4</v>
      </c>
      <c r="C14" s="5" t="s">
        <v>180</v>
      </c>
      <c r="D14" s="5" t="s">
        <v>179</v>
      </c>
      <c r="E14" s="5">
        <v>77861797</v>
      </c>
      <c r="F14" s="5">
        <v>76492499</v>
      </c>
      <c r="G14" s="5">
        <v>320956</v>
      </c>
      <c r="H14" s="5">
        <v>185084</v>
      </c>
      <c r="I14" s="5">
        <v>373</v>
      </c>
      <c r="J14" s="5">
        <v>565</v>
      </c>
      <c r="K14" s="5">
        <v>48302</v>
      </c>
      <c r="L14" s="5">
        <v>257576</v>
      </c>
      <c r="M14" s="5">
        <v>259619</v>
      </c>
      <c r="N14" s="5">
        <v>296824</v>
      </c>
    </row>
    <row r="15" spans="1:14">
      <c r="A15" s="5">
        <v>1391</v>
      </c>
      <c r="B15" s="5">
        <v>3</v>
      </c>
      <c r="C15" s="5" t="s">
        <v>181</v>
      </c>
      <c r="D15" s="5" t="s">
        <v>182</v>
      </c>
      <c r="E15" s="5">
        <v>43015223</v>
      </c>
      <c r="F15" s="5">
        <v>42040706</v>
      </c>
      <c r="G15" s="5">
        <v>336111</v>
      </c>
      <c r="H15" s="5">
        <v>31283</v>
      </c>
      <c r="I15" s="5">
        <v>0</v>
      </c>
      <c r="J15" s="5">
        <v>3213</v>
      </c>
      <c r="K15" s="5">
        <v>26198</v>
      </c>
      <c r="L15" s="5">
        <v>68857</v>
      </c>
      <c r="M15" s="5">
        <v>431171</v>
      </c>
      <c r="N15" s="5">
        <v>77684</v>
      </c>
    </row>
    <row r="16" spans="1:14">
      <c r="A16" s="5">
        <v>1391</v>
      </c>
      <c r="B16" s="5">
        <v>4</v>
      </c>
      <c r="C16" s="5" t="s">
        <v>183</v>
      </c>
      <c r="D16" s="5" t="s">
        <v>184</v>
      </c>
      <c r="E16" s="5">
        <v>41605832</v>
      </c>
      <c r="F16" s="5">
        <v>40680687</v>
      </c>
      <c r="G16" s="5">
        <v>296982</v>
      </c>
      <c r="H16" s="5">
        <v>23289</v>
      </c>
      <c r="I16" s="5">
        <v>0</v>
      </c>
      <c r="J16" s="5">
        <v>3213</v>
      </c>
      <c r="K16" s="5">
        <v>26198</v>
      </c>
      <c r="L16" s="5">
        <v>67500</v>
      </c>
      <c r="M16" s="5">
        <v>431171</v>
      </c>
      <c r="N16" s="5">
        <v>76791</v>
      </c>
    </row>
    <row r="17" spans="1:14">
      <c r="A17" s="5">
        <v>1391</v>
      </c>
      <c r="B17" s="5">
        <v>4</v>
      </c>
      <c r="C17" s="5" t="s">
        <v>185</v>
      </c>
      <c r="D17" s="5" t="s">
        <v>186</v>
      </c>
      <c r="E17" s="5">
        <v>1409392</v>
      </c>
      <c r="F17" s="5">
        <v>1360019</v>
      </c>
      <c r="G17" s="5">
        <v>39129</v>
      </c>
      <c r="H17" s="5">
        <v>7994</v>
      </c>
      <c r="I17" s="5">
        <v>0</v>
      </c>
      <c r="J17" s="5">
        <v>0</v>
      </c>
      <c r="K17" s="5">
        <v>0</v>
      </c>
      <c r="L17" s="5">
        <v>1357</v>
      </c>
      <c r="M17" s="5">
        <v>0</v>
      </c>
      <c r="N17" s="5">
        <v>892</v>
      </c>
    </row>
    <row r="18" spans="1:14">
      <c r="A18" s="5">
        <v>1391</v>
      </c>
      <c r="B18" s="5">
        <v>3</v>
      </c>
      <c r="C18" s="5" t="s">
        <v>187</v>
      </c>
      <c r="D18" s="5" t="s">
        <v>188</v>
      </c>
      <c r="E18" s="5">
        <v>76992498</v>
      </c>
      <c r="F18" s="5">
        <v>73502458</v>
      </c>
      <c r="G18" s="5">
        <v>245583</v>
      </c>
      <c r="H18" s="5">
        <v>174181</v>
      </c>
      <c r="I18" s="5">
        <v>28212</v>
      </c>
      <c r="J18" s="5">
        <v>1300</v>
      </c>
      <c r="K18" s="5">
        <v>265106</v>
      </c>
      <c r="L18" s="5">
        <v>216328</v>
      </c>
      <c r="M18" s="5">
        <v>995399</v>
      </c>
      <c r="N18" s="5">
        <v>1563930</v>
      </c>
    </row>
    <row r="19" spans="1:14">
      <c r="A19" s="5">
        <v>1391</v>
      </c>
      <c r="B19" s="5">
        <v>4</v>
      </c>
      <c r="C19" s="5" t="s">
        <v>189</v>
      </c>
      <c r="D19" s="5" t="s">
        <v>188</v>
      </c>
      <c r="E19" s="5">
        <v>14166957</v>
      </c>
      <c r="F19" s="5">
        <v>13444214</v>
      </c>
      <c r="G19" s="5">
        <v>34383</v>
      </c>
      <c r="H19" s="5">
        <v>53880</v>
      </c>
      <c r="I19" s="5">
        <v>0</v>
      </c>
      <c r="J19" s="5">
        <v>0</v>
      </c>
      <c r="K19" s="5">
        <v>11236</v>
      </c>
      <c r="L19" s="5">
        <v>37747</v>
      </c>
      <c r="M19" s="5">
        <v>6199</v>
      </c>
      <c r="N19" s="5">
        <v>579298</v>
      </c>
    </row>
    <row r="20" spans="1:14">
      <c r="A20" s="5">
        <v>1391</v>
      </c>
      <c r="B20" s="5">
        <v>4</v>
      </c>
      <c r="C20" s="5" t="s">
        <v>190</v>
      </c>
      <c r="D20" s="5" t="s">
        <v>191</v>
      </c>
      <c r="E20" s="5">
        <v>24179626</v>
      </c>
      <c r="F20" s="5">
        <v>22928436</v>
      </c>
      <c r="G20" s="5">
        <v>98556</v>
      </c>
      <c r="H20" s="5">
        <v>22050</v>
      </c>
      <c r="I20" s="5">
        <v>28099</v>
      </c>
      <c r="J20" s="5">
        <v>413</v>
      </c>
      <c r="K20" s="5">
        <v>-14550</v>
      </c>
      <c r="L20" s="5">
        <v>60627</v>
      </c>
      <c r="M20" s="5">
        <v>764178</v>
      </c>
      <c r="N20" s="5">
        <v>291817</v>
      </c>
    </row>
    <row r="21" spans="1:14">
      <c r="A21" s="5">
        <v>1391</v>
      </c>
      <c r="B21" s="5">
        <v>4</v>
      </c>
      <c r="C21" s="5" t="s">
        <v>192</v>
      </c>
      <c r="D21" s="5" t="s">
        <v>193</v>
      </c>
      <c r="E21" s="5">
        <v>7728100</v>
      </c>
      <c r="F21" s="5">
        <v>7417930</v>
      </c>
      <c r="G21" s="5">
        <v>58732</v>
      </c>
      <c r="H21" s="5">
        <v>44477</v>
      </c>
      <c r="I21" s="5">
        <v>0</v>
      </c>
      <c r="J21" s="5">
        <v>0</v>
      </c>
      <c r="K21" s="5">
        <v>387</v>
      </c>
      <c r="L21" s="5">
        <v>54167</v>
      </c>
      <c r="M21" s="5">
        <v>9756</v>
      </c>
      <c r="N21" s="5">
        <v>142652</v>
      </c>
    </row>
    <row r="22" spans="1:14">
      <c r="A22" s="5">
        <v>1391</v>
      </c>
      <c r="B22" s="5">
        <v>4</v>
      </c>
      <c r="C22" s="5" t="s">
        <v>194</v>
      </c>
      <c r="D22" s="5" t="s">
        <v>195</v>
      </c>
      <c r="E22" s="5">
        <v>2521279</v>
      </c>
      <c r="F22" s="5">
        <v>2530093</v>
      </c>
      <c r="G22" s="5">
        <v>4091</v>
      </c>
      <c r="H22" s="5">
        <v>8250</v>
      </c>
      <c r="I22" s="5">
        <v>0</v>
      </c>
      <c r="J22" s="5">
        <v>0</v>
      </c>
      <c r="K22" s="5">
        <v>-23713</v>
      </c>
      <c r="L22" s="5">
        <v>2542</v>
      </c>
      <c r="M22" s="5">
        <v>0</v>
      </c>
      <c r="N22" s="5">
        <v>17</v>
      </c>
    </row>
    <row r="23" spans="1:14">
      <c r="A23" s="5">
        <v>1391</v>
      </c>
      <c r="B23" s="5">
        <v>4</v>
      </c>
      <c r="C23" s="5" t="s">
        <v>196</v>
      </c>
      <c r="D23" s="5" t="s">
        <v>197</v>
      </c>
      <c r="E23" s="5">
        <v>3022701</v>
      </c>
      <c r="F23" s="5">
        <v>2997486</v>
      </c>
      <c r="G23" s="5">
        <v>3667</v>
      </c>
      <c r="H23" s="5">
        <v>7114</v>
      </c>
      <c r="I23" s="5">
        <v>0</v>
      </c>
      <c r="J23" s="5">
        <v>0</v>
      </c>
      <c r="K23" s="5">
        <v>-108</v>
      </c>
      <c r="L23" s="5">
        <v>5675</v>
      </c>
      <c r="M23" s="5">
        <v>3045</v>
      </c>
      <c r="N23" s="5">
        <v>5823</v>
      </c>
    </row>
    <row r="24" spans="1:14">
      <c r="A24" s="5">
        <v>1391</v>
      </c>
      <c r="B24" s="5">
        <v>4</v>
      </c>
      <c r="C24" s="5" t="s">
        <v>198</v>
      </c>
      <c r="D24" s="5" t="s">
        <v>199</v>
      </c>
      <c r="E24" s="5">
        <v>25373835</v>
      </c>
      <c r="F24" s="5">
        <v>24184299</v>
      </c>
      <c r="G24" s="5">
        <v>46155</v>
      </c>
      <c r="H24" s="5">
        <v>38411</v>
      </c>
      <c r="I24" s="5">
        <v>113</v>
      </c>
      <c r="J24" s="5">
        <v>886</v>
      </c>
      <c r="K24" s="5">
        <v>291855</v>
      </c>
      <c r="L24" s="5">
        <v>55570</v>
      </c>
      <c r="M24" s="5">
        <v>212221</v>
      </c>
      <c r="N24" s="5">
        <v>544324</v>
      </c>
    </row>
    <row r="25" spans="1:14">
      <c r="A25" s="5">
        <v>1391</v>
      </c>
      <c r="B25" s="5">
        <v>3</v>
      </c>
      <c r="C25" s="5" t="s">
        <v>200</v>
      </c>
      <c r="D25" s="5" t="s">
        <v>201</v>
      </c>
      <c r="E25" s="5">
        <v>16842105</v>
      </c>
      <c r="F25" s="5">
        <v>16663967</v>
      </c>
      <c r="G25" s="5">
        <v>11330</v>
      </c>
      <c r="H25" s="5">
        <v>13721</v>
      </c>
      <c r="I25" s="5">
        <v>0</v>
      </c>
      <c r="J25" s="5">
        <v>0</v>
      </c>
      <c r="K25" s="5">
        <v>4988</v>
      </c>
      <c r="L25" s="5">
        <v>65724</v>
      </c>
      <c r="M25" s="5">
        <v>32147</v>
      </c>
      <c r="N25" s="5">
        <v>50229</v>
      </c>
    </row>
    <row r="26" spans="1:14">
      <c r="A26" s="5">
        <v>1391</v>
      </c>
      <c r="B26" s="5">
        <v>4</v>
      </c>
      <c r="C26" s="5" t="s">
        <v>202</v>
      </c>
      <c r="D26" s="5" t="s">
        <v>201</v>
      </c>
      <c r="E26" s="5">
        <v>16842105</v>
      </c>
      <c r="F26" s="5">
        <v>16663967</v>
      </c>
      <c r="G26" s="5">
        <v>11330</v>
      </c>
      <c r="H26" s="5">
        <v>13721</v>
      </c>
      <c r="I26" s="5">
        <v>0</v>
      </c>
      <c r="J26" s="5">
        <v>0</v>
      </c>
      <c r="K26" s="5">
        <v>4988</v>
      </c>
      <c r="L26" s="5">
        <v>65724</v>
      </c>
      <c r="M26" s="5">
        <v>32147</v>
      </c>
      <c r="N26" s="5">
        <v>50229</v>
      </c>
    </row>
    <row r="27" spans="1:14">
      <c r="A27" s="5">
        <v>1391</v>
      </c>
      <c r="B27" s="5">
        <v>2</v>
      </c>
      <c r="C27" s="5" t="s">
        <v>203</v>
      </c>
      <c r="D27" s="5" t="s">
        <v>204</v>
      </c>
      <c r="E27" s="5">
        <v>17791229</v>
      </c>
      <c r="F27" s="5">
        <v>17289149</v>
      </c>
      <c r="G27" s="5">
        <v>20988</v>
      </c>
      <c r="H27" s="5">
        <v>53526</v>
      </c>
      <c r="I27" s="5">
        <v>0</v>
      </c>
      <c r="J27" s="5">
        <v>560</v>
      </c>
      <c r="K27" s="5">
        <v>307793</v>
      </c>
      <c r="L27" s="5">
        <v>29527</v>
      </c>
      <c r="M27" s="5">
        <v>8804</v>
      </c>
      <c r="N27" s="5">
        <v>80883</v>
      </c>
    </row>
    <row r="28" spans="1:14">
      <c r="A28" s="5">
        <v>1391</v>
      </c>
      <c r="B28" s="5">
        <v>3</v>
      </c>
      <c r="C28" s="5" t="s">
        <v>205</v>
      </c>
      <c r="D28" s="5" t="s">
        <v>204</v>
      </c>
      <c r="E28" s="5">
        <v>17791229</v>
      </c>
      <c r="F28" s="5">
        <v>17289149</v>
      </c>
      <c r="G28" s="5">
        <v>20988</v>
      </c>
      <c r="H28" s="5">
        <v>53526</v>
      </c>
      <c r="I28" s="5">
        <v>0</v>
      </c>
      <c r="J28" s="5">
        <v>560</v>
      </c>
      <c r="K28" s="5">
        <v>307793</v>
      </c>
      <c r="L28" s="5">
        <v>29527</v>
      </c>
      <c r="M28" s="5">
        <v>8804</v>
      </c>
      <c r="N28" s="5">
        <v>80883</v>
      </c>
    </row>
    <row r="29" spans="1:14">
      <c r="A29" s="5">
        <v>1391</v>
      </c>
      <c r="B29" s="5">
        <v>4</v>
      </c>
      <c r="C29" s="5" t="s">
        <v>206</v>
      </c>
      <c r="D29" s="5" t="s">
        <v>207</v>
      </c>
      <c r="E29" s="5">
        <v>492241</v>
      </c>
      <c r="F29" s="5">
        <v>490393</v>
      </c>
      <c r="G29" s="5">
        <v>57</v>
      </c>
      <c r="H29" s="5">
        <v>748</v>
      </c>
      <c r="I29" s="5">
        <v>0</v>
      </c>
      <c r="J29" s="5">
        <v>40</v>
      </c>
      <c r="K29" s="5">
        <v>651</v>
      </c>
      <c r="L29" s="5">
        <v>352</v>
      </c>
      <c r="M29" s="5">
        <v>0</v>
      </c>
      <c r="N29" s="5">
        <v>0</v>
      </c>
    </row>
    <row r="30" spans="1:14">
      <c r="A30" s="5">
        <v>1391</v>
      </c>
      <c r="B30" s="5">
        <v>4</v>
      </c>
      <c r="C30" s="5" t="s">
        <v>208</v>
      </c>
      <c r="D30" s="5" t="s">
        <v>209</v>
      </c>
      <c r="E30" s="5">
        <v>1566522</v>
      </c>
      <c r="F30" s="5">
        <v>1521266</v>
      </c>
      <c r="G30" s="5">
        <v>362</v>
      </c>
      <c r="H30" s="5">
        <v>3405</v>
      </c>
      <c r="I30" s="5">
        <v>0</v>
      </c>
      <c r="J30" s="5">
        <v>0</v>
      </c>
      <c r="K30" s="5">
        <v>-52</v>
      </c>
      <c r="L30" s="5">
        <v>806</v>
      </c>
      <c r="M30" s="5">
        <v>0</v>
      </c>
      <c r="N30" s="5">
        <v>40734</v>
      </c>
    </row>
    <row r="31" spans="1:14">
      <c r="A31" s="5">
        <v>1391</v>
      </c>
      <c r="B31" s="5">
        <v>4</v>
      </c>
      <c r="C31" s="5" t="s">
        <v>210</v>
      </c>
      <c r="D31" s="5" t="s">
        <v>211</v>
      </c>
      <c r="E31" s="5">
        <v>15732466</v>
      </c>
      <c r="F31" s="5">
        <v>15277490</v>
      </c>
      <c r="G31" s="5">
        <v>20569</v>
      </c>
      <c r="H31" s="5">
        <v>49372</v>
      </c>
      <c r="I31" s="5">
        <v>0</v>
      </c>
      <c r="J31" s="5">
        <v>520</v>
      </c>
      <c r="K31" s="5">
        <v>307193</v>
      </c>
      <c r="L31" s="5">
        <v>28369</v>
      </c>
      <c r="M31" s="5">
        <v>8804</v>
      </c>
      <c r="N31" s="5">
        <v>40149</v>
      </c>
    </row>
    <row r="32" spans="1:14">
      <c r="A32" s="5">
        <v>1391</v>
      </c>
      <c r="B32" s="5">
        <v>2</v>
      </c>
      <c r="C32" s="5" t="s">
        <v>212</v>
      </c>
      <c r="D32" s="5" t="s">
        <v>213</v>
      </c>
      <c r="E32" s="5">
        <v>3195702</v>
      </c>
      <c r="F32" s="5">
        <v>2791363</v>
      </c>
      <c r="G32" s="5">
        <v>6381</v>
      </c>
      <c r="H32" s="5">
        <v>0</v>
      </c>
      <c r="I32" s="5">
        <v>0</v>
      </c>
      <c r="J32" s="5">
        <v>32</v>
      </c>
      <c r="K32" s="5">
        <v>15764</v>
      </c>
      <c r="L32" s="5">
        <v>0</v>
      </c>
      <c r="M32" s="5">
        <v>280171</v>
      </c>
      <c r="N32" s="5">
        <v>101991</v>
      </c>
    </row>
    <row r="33" spans="1:14">
      <c r="A33" s="5">
        <v>1391</v>
      </c>
      <c r="B33" s="5">
        <v>3</v>
      </c>
      <c r="C33" s="5" t="s">
        <v>214</v>
      </c>
      <c r="D33" s="5" t="s">
        <v>215</v>
      </c>
      <c r="E33" s="5">
        <v>3195702</v>
      </c>
      <c r="F33" s="5">
        <v>2791363</v>
      </c>
      <c r="G33" s="5">
        <v>6381</v>
      </c>
      <c r="H33" s="5">
        <v>0</v>
      </c>
      <c r="I33" s="5">
        <v>0</v>
      </c>
      <c r="J33" s="5">
        <v>32</v>
      </c>
      <c r="K33" s="5">
        <v>15764</v>
      </c>
      <c r="L33" s="5">
        <v>0</v>
      </c>
      <c r="M33" s="5">
        <v>280171</v>
      </c>
      <c r="N33" s="5">
        <v>101991</v>
      </c>
    </row>
    <row r="34" spans="1:14">
      <c r="A34" s="5">
        <v>1391</v>
      </c>
      <c r="B34" s="5">
        <v>4</v>
      </c>
      <c r="C34" s="5" t="s">
        <v>216</v>
      </c>
      <c r="D34" s="5" t="s">
        <v>217</v>
      </c>
      <c r="E34" s="5">
        <v>3195702</v>
      </c>
      <c r="F34" s="5">
        <v>2791363</v>
      </c>
      <c r="G34" s="5">
        <v>6381</v>
      </c>
      <c r="H34" s="5">
        <v>0</v>
      </c>
      <c r="I34" s="5">
        <v>0</v>
      </c>
      <c r="J34" s="5">
        <v>32</v>
      </c>
      <c r="K34" s="5">
        <v>15764</v>
      </c>
      <c r="L34" s="5">
        <v>0</v>
      </c>
      <c r="M34" s="5">
        <v>280171</v>
      </c>
      <c r="N34" s="5">
        <v>101991</v>
      </c>
    </row>
    <row r="35" spans="1:14">
      <c r="A35" s="5">
        <v>1391</v>
      </c>
      <c r="B35" s="5">
        <v>2</v>
      </c>
      <c r="C35" s="5" t="s">
        <v>218</v>
      </c>
      <c r="D35" s="5" t="s">
        <v>219</v>
      </c>
      <c r="E35" s="5">
        <v>83148501</v>
      </c>
      <c r="F35" s="5">
        <v>77189369</v>
      </c>
      <c r="G35" s="5">
        <v>208372</v>
      </c>
      <c r="H35" s="5">
        <v>108315</v>
      </c>
      <c r="I35" s="5">
        <v>1115</v>
      </c>
      <c r="J35" s="5">
        <v>18660</v>
      </c>
      <c r="K35" s="5">
        <v>451803</v>
      </c>
      <c r="L35" s="5">
        <v>295003</v>
      </c>
      <c r="M35" s="5">
        <v>4605289</v>
      </c>
      <c r="N35" s="5">
        <v>270576</v>
      </c>
    </row>
    <row r="36" spans="1:14">
      <c r="A36" s="5">
        <v>1391</v>
      </c>
      <c r="B36" s="5">
        <v>3</v>
      </c>
      <c r="C36" s="5" t="s">
        <v>220</v>
      </c>
      <c r="D36" s="5" t="s">
        <v>221</v>
      </c>
      <c r="E36" s="5">
        <v>45266057</v>
      </c>
      <c r="F36" s="5">
        <v>40504205</v>
      </c>
      <c r="G36" s="5">
        <v>123761</v>
      </c>
      <c r="H36" s="5">
        <v>59168</v>
      </c>
      <c r="I36" s="5">
        <v>1115</v>
      </c>
      <c r="J36" s="5">
        <v>14499</v>
      </c>
      <c r="K36" s="5">
        <v>307815</v>
      </c>
      <c r="L36" s="5">
        <v>173569</v>
      </c>
      <c r="M36" s="5">
        <v>3979196</v>
      </c>
      <c r="N36" s="5">
        <v>102729</v>
      </c>
    </row>
    <row r="37" spans="1:14">
      <c r="A37" s="5">
        <v>1391</v>
      </c>
      <c r="B37" s="5">
        <v>4</v>
      </c>
      <c r="C37" s="5" t="s">
        <v>222</v>
      </c>
      <c r="D37" s="5" t="s">
        <v>223</v>
      </c>
      <c r="E37" s="5">
        <v>31541754</v>
      </c>
      <c r="F37" s="5">
        <v>29277851</v>
      </c>
      <c r="G37" s="5">
        <v>93535</v>
      </c>
      <c r="H37" s="5">
        <v>42358</v>
      </c>
      <c r="I37" s="5">
        <v>0</v>
      </c>
      <c r="J37" s="5">
        <v>11428</v>
      </c>
      <c r="K37" s="5">
        <v>162310</v>
      </c>
      <c r="L37" s="5">
        <v>100624</v>
      </c>
      <c r="M37" s="5">
        <v>1817507</v>
      </c>
      <c r="N37" s="5">
        <v>36141</v>
      </c>
    </row>
    <row r="38" spans="1:14">
      <c r="A38" s="5">
        <v>1391</v>
      </c>
      <c r="B38" s="5">
        <v>4</v>
      </c>
      <c r="C38" s="5" t="s">
        <v>224</v>
      </c>
      <c r="D38" s="5" t="s">
        <v>225</v>
      </c>
      <c r="E38" s="5">
        <v>10825682</v>
      </c>
      <c r="F38" s="5">
        <v>10229225</v>
      </c>
      <c r="G38" s="5">
        <v>29389</v>
      </c>
      <c r="H38" s="5">
        <v>13923</v>
      </c>
      <c r="I38" s="5">
        <v>1115</v>
      </c>
      <c r="J38" s="5">
        <v>1145</v>
      </c>
      <c r="K38" s="5">
        <v>140552</v>
      </c>
      <c r="L38" s="5">
        <v>54506</v>
      </c>
      <c r="M38" s="5">
        <v>354075</v>
      </c>
      <c r="N38" s="5">
        <v>1753</v>
      </c>
    </row>
    <row r="39" spans="1:14">
      <c r="A39" s="5">
        <v>1391</v>
      </c>
      <c r="B39" s="5">
        <v>4</v>
      </c>
      <c r="C39" s="5" t="s">
        <v>226</v>
      </c>
      <c r="D39" s="5" t="s">
        <v>227</v>
      </c>
      <c r="E39" s="5">
        <v>2898622</v>
      </c>
      <c r="F39" s="5">
        <v>997130</v>
      </c>
      <c r="G39" s="5">
        <v>838</v>
      </c>
      <c r="H39" s="5">
        <v>2887</v>
      </c>
      <c r="I39" s="5">
        <v>0</v>
      </c>
      <c r="J39" s="5">
        <v>1927</v>
      </c>
      <c r="K39" s="5">
        <v>4953</v>
      </c>
      <c r="L39" s="5">
        <v>18439</v>
      </c>
      <c r="M39" s="5">
        <v>1807614</v>
      </c>
      <c r="N39" s="5">
        <v>64835</v>
      </c>
    </row>
    <row r="40" spans="1:14">
      <c r="A40" s="5">
        <v>1391</v>
      </c>
      <c r="B40" s="5">
        <v>3</v>
      </c>
      <c r="C40" s="5" t="s">
        <v>228</v>
      </c>
      <c r="D40" s="5" t="s">
        <v>229</v>
      </c>
      <c r="E40" s="5">
        <v>37882444</v>
      </c>
      <c r="F40" s="5">
        <v>36685163</v>
      </c>
      <c r="G40" s="5">
        <v>84611</v>
      </c>
      <c r="H40" s="5">
        <v>49147</v>
      </c>
      <c r="I40" s="5">
        <v>0</v>
      </c>
      <c r="J40" s="5">
        <v>4161</v>
      </c>
      <c r="K40" s="5">
        <v>143988</v>
      </c>
      <c r="L40" s="5">
        <v>121435</v>
      </c>
      <c r="M40" s="5">
        <v>626093</v>
      </c>
      <c r="N40" s="5">
        <v>167847</v>
      </c>
    </row>
    <row r="41" spans="1:14">
      <c r="A41" s="5">
        <v>1391</v>
      </c>
      <c r="B41" s="5">
        <v>4</v>
      </c>
      <c r="C41" s="5" t="s">
        <v>230</v>
      </c>
      <c r="D41" s="5" t="s">
        <v>231</v>
      </c>
      <c r="E41" s="5">
        <v>213719</v>
      </c>
      <c r="F41" s="5">
        <v>200866</v>
      </c>
      <c r="G41" s="5">
        <v>453</v>
      </c>
      <c r="H41" s="5">
        <v>0</v>
      </c>
      <c r="I41" s="5">
        <v>0</v>
      </c>
      <c r="J41" s="5">
        <v>0</v>
      </c>
      <c r="K41" s="5">
        <v>-46</v>
      </c>
      <c r="L41" s="5">
        <v>0</v>
      </c>
      <c r="M41" s="5">
        <v>9656</v>
      </c>
      <c r="N41" s="5">
        <v>2790</v>
      </c>
    </row>
    <row r="42" spans="1:14">
      <c r="A42" s="5">
        <v>1391</v>
      </c>
      <c r="B42" s="5">
        <v>4</v>
      </c>
      <c r="C42" s="5" t="s">
        <v>232</v>
      </c>
      <c r="D42" s="5" t="s">
        <v>233</v>
      </c>
      <c r="E42" s="5">
        <v>10976062</v>
      </c>
      <c r="F42" s="5">
        <v>10542792</v>
      </c>
      <c r="G42" s="5">
        <v>19910</v>
      </c>
      <c r="H42" s="5">
        <v>22532</v>
      </c>
      <c r="I42" s="5">
        <v>0</v>
      </c>
      <c r="J42" s="5">
        <v>2744</v>
      </c>
      <c r="K42" s="5">
        <v>67881</v>
      </c>
      <c r="L42" s="5">
        <v>27997</v>
      </c>
      <c r="M42" s="5">
        <v>179944</v>
      </c>
      <c r="N42" s="5">
        <v>112261</v>
      </c>
    </row>
    <row r="43" spans="1:14">
      <c r="A43" s="5">
        <v>1391</v>
      </c>
      <c r="B43" s="5">
        <v>4</v>
      </c>
      <c r="C43" s="5" t="s">
        <v>234</v>
      </c>
      <c r="D43" s="5" t="s">
        <v>235</v>
      </c>
      <c r="E43" s="5">
        <v>24370778</v>
      </c>
      <c r="F43" s="5">
        <v>23678514</v>
      </c>
      <c r="G43" s="5">
        <v>58577</v>
      </c>
      <c r="H43" s="5">
        <v>25460</v>
      </c>
      <c r="I43" s="5">
        <v>0</v>
      </c>
      <c r="J43" s="5">
        <v>805</v>
      </c>
      <c r="K43" s="5">
        <v>88487</v>
      </c>
      <c r="L43" s="5">
        <v>91233</v>
      </c>
      <c r="M43" s="5">
        <v>409594</v>
      </c>
      <c r="N43" s="5">
        <v>18108</v>
      </c>
    </row>
    <row r="44" spans="1:14">
      <c r="A44" s="5">
        <v>1391</v>
      </c>
      <c r="B44" s="5">
        <v>4</v>
      </c>
      <c r="C44" s="5" t="s">
        <v>236</v>
      </c>
      <c r="D44" s="5" t="s">
        <v>237</v>
      </c>
      <c r="E44" s="5">
        <v>1145104</v>
      </c>
      <c r="F44" s="5">
        <v>1146792</v>
      </c>
      <c r="G44" s="5">
        <v>2011</v>
      </c>
      <c r="H44" s="5">
        <v>1102</v>
      </c>
      <c r="I44" s="5">
        <v>0</v>
      </c>
      <c r="J44" s="5">
        <v>76</v>
      </c>
      <c r="K44" s="5">
        <v>-8295</v>
      </c>
      <c r="L44" s="5">
        <v>600</v>
      </c>
      <c r="M44" s="5">
        <v>0</v>
      </c>
      <c r="N44" s="5">
        <v>2820</v>
      </c>
    </row>
    <row r="45" spans="1:14">
      <c r="A45" s="5">
        <v>1391</v>
      </c>
      <c r="B45" s="5">
        <v>4</v>
      </c>
      <c r="C45" s="5" t="s">
        <v>238</v>
      </c>
      <c r="D45" s="5" t="s">
        <v>239</v>
      </c>
      <c r="E45" s="5">
        <v>1176781</v>
      </c>
      <c r="F45" s="5">
        <v>1116200</v>
      </c>
      <c r="G45" s="5">
        <v>3661</v>
      </c>
      <c r="H45" s="5">
        <v>53</v>
      </c>
      <c r="I45" s="5">
        <v>0</v>
      </c>
      <c r="J45" s="5">
        <v>536</v>
      </c>
      <c r="K45" s="5">
        <v>-4039</v>
      </c>
      <c r="L45" s="5">
        <v>1605</v>
      </c>
      <c r="M45" s="5">
        <v>26899</v>
      </c>
      <c r="N45" s="5">
        <v>31868</v>
      </c>
    </row>
    <row r="46" spans="1:14">
      <c r="A46" s="5">
        <v>1391</v>
      </c>
      <c r="B46" s="5">
        <v>2</v>
      </c>
      <c r="C46" s="5" t="s">
        <v>240</v>
      </c>
      <c r="D46" s="5" t="s">
        <v>241</v>
      </c>
      <c r="E46" s="5">
        <v>6037576</v>
      </c>
      <c r="F46" s="5">
        <v>5022756</v>
      </c>
      <c r="G46" s="5">
        <v>6714</v>
      </c>
      <c r="H46" s="5">
        <v>17237</v>
      </c>
      <c r="I46" s="5">
        <v>0</v>
      </c>
      <c r="J46" s="5">
        <v>373</v>
      </c>
      <c r="K46" s="5">
        <v>75246</v>
      </c>
      <c r="L46" s="5">
        <v>7818</v>
      </c>
      <c r="M46" s="5">
        <v>861776</v>
      </c>
      <c r="N46" s="5">
        <v>45656</v>
      </c>
    </row>
    <row r="47" spans="1:14">
      <c r="A47" s="5">
        <v>1391</v>
      </c>
      <c r="B47" s="5">
        <v>3</v>
      </c>
      <c r="C47" s="5" t="s">
        <v>242</v>
      </c>
      <c r="D47" s="5" t="s">
        <v>243</v>
      </c>
      <c r="E47" s="5">
        <v>5452177</v>
      </c>
      <c r="F47" s="5">
        <v>4514915</v>
      </c>
      <c r="G47" s="5">
        <v>5263</v>
      </c>
      <c r="H47" s="5">
        <v>16034</v>
      </c>
      <c r="I47" s="5">
        <v>0</v>
      </c>
      <c r="J47" s="5">
        <v>360</v>
      </c>
      <c r="K47" s="5">
        <v>55907</v>
      </c>
      <c r="L47" s="5">
        <v>7043</v>
      </c>
      <c r="M47" s="5">
        <v>807436</v>
      </c>
      <c r="N47" s="5">
        <v>45219</v>
      </c>
    </row>
    <row r="48" spans="1:14">
      <c r="A48" s="5">
        <v>1391</v>
      </c>
      <c r="B48" s="5">
        <v>4</v>
      </c>
      <c r="C48" s="5" t="s">
        <v>244</v>
      </c>
      <c r="D48" s="5" t="s">
        <v>243</v>
      </c>
      <c r="E48" s="5">
        <v>5452177</v>
      </c>
      <c r="F48" s="5">
        <v>4514915</v>
      </c>
      <c r="G48" s="5">
        <v>5263</v>
      </c>
      <c r="H48" s="5">
        <v>16034</v>
      </c>
      <c r="I48" s="5">
        <v>0</v>
      </c>
      <c r="J48" s="5">
        <v>360</v>
      </c>
      <c r="K48" s="5">
        <v>55907</v>
      </c>
      <c r="L48" s="5">
        <v>7043</v>
      </c>
      <c r="M48" s="5">
        <v>807436</v>
      </c>
      <c r="N48" s="5">
        <v>45219</v>
      </c>
    </row>
    <row r="49" spans="1:14">
      <c r="A49" s="5">
        <v>1391</v>
      </c>
      <c r="B49" s="5">
        <v>3</v>
      </c>
      <c r="C49" s="5" t="s">
        <v>245</v>
      </c>
      <c r="D49" s="5" t="s">
        <v>246</v>
      </c>
      <c r="E49" s="5">
        <v>585399</v>
      </c>
      <c r="F49" s="5">
        <v>507841</v>
      </c>
      <c r="G49" s="5">
        <v>1451</v>
      </c>
      <c r="H49" s="5">
        <v>1203</v>
      </c>
      <c r="I49" s="5">
        <v>0</v>
      </c>
      <c r="J49" s="5">
        <v>13</v>
      </c>
      <c r="K49" s="5">
        <v>19338</v>
      </c>
      <c r="L49" s="5">
        <v>776</v>
      </c>
      <c r="M49" s="5">
        <v>54339</v>
      </c>
      <c r="N49" s="5">
        <v>437</v>
      </c>
    </row>
    <row r="50" spans="1:14">
      <c r="A50" s="5">
        <v>1391</v>
      </c>
      <c r="B50" s="5">
        <v>4</v>
      </c>
      <c r="C50" s="5" t="s">
        <v>247</v>
      </c>
      <c r="D50" s="5" t="s">
        <v>246</v>
      </c>
      <c r="E50" s="5">
        <v>585399</v>
      </c>
      <c r="F50" s="5">
        <v>507841</v>
      </c>
      <c r="G50" s="5">
        <v>1451</v>
      </c>
      <c r="H50" s="5">
        <v>1203</v>
      </c>
      <c r="I50" s="5">
        <v>0</v>
      </c>
      <c r="J50" s="5">
        <v>13</v>
      </c>
      <c r="K50" s="5">
        <v>19338</v>
      </c>
      <c r="L50" s="5">
        <v>776</v>
      </c>
      <c r="M50" s="5">
        <v>54339</v>
      </c>
      <c r="N50" s="5">
        <v>437</v>
      </c>
    </row>
    <row r="51" spans="1:14">
      <c r="A51" s="5">
        <v>1391</v>
      </c>
      <c r="B51" s="5">
        <v>2</v>
      </c>
      <c r="C51" s="5" t="s">
        <v>248</v>
      </c>
      <c r="D51" s="5" t="s">
        <v>249</v>
      </c>
      <c r="E51" s="5">
        <v>9248504</v>
      </c>
      <c r="F51" s="5">
        <v>9111866</v>
      </c>
      <c r="G51" s="5">
        <v>3812</v>
      </c>
      <c r="H51" s="5">
        <v>10571</v>
      </c>
      <c r="I51" s="5">
        <v>0</v>
      </c>
      <c r="J51" s="5">
        <v>899</v>
      </c>
      <c r="K51" s="5">
        <v>29909</v>
      </c>
      <c r="L51" s="5">
        <v>23434</v>
      </c>
      <c r="M51" s="5">
        <v>65016</v>
      </c>
      <c r="N51" s="5">
        <v>2999</v>
      </c>
    </row>
    <row r="52" spans="1:14">
      <c r="A52" s="5">
        <v>1391</v>
      </c>
      <c r="B52" s="5">
        <v>3</v>
      </c>
      <c r="C52" s="5" t="s">
        <v>250</v>
      </c>
      <c r="D52" s="5" t="s">
        <v>251</v>
      </c>
      <c r="E52" s="5">
        <v>5675357</v>
      </c>
      <c r="F52" s="5">
        <v>5552490</v>
      </c>
      <c r="G52" s="5">
        <v>944</v>
      </c>
      <c r="H52" s="5">
        <v>7508</v>
      </c>
      <c r="I52" s="5">
        <v>0</v>
      </c>
      <c r="J52" s="5">
        <v>866</v>
      </c>
      <c r="K52" s="5">
        <v>28146</v>
      </c>
      <c r="L52" s="5">
        <v>22238</v>
      </c>
      <c r="M52" s="5">
        <v>60666</v>
      </c>
      <c r="N52" s="5">
        <v>2499</v>
      </c>
    </row>
    <row r="53" spans="1:14">
      <c r="A53" s="5">
        <v>1391</v>
      </c>
      <c r="B53" s="5">
        <v>4</v>
      </c>
      <c r="C53" s="5" t="s">
        <v>252</v>
      </c>
      <c r="D53" s="5" t="s">
        <v>253</v>
      </c>
      <c r="E53" s="5">
        <v>4878961</v>
      </c>
      <c r="F53" s="5">
        <v>4789542</v>
      </c>
      <c r="G53" s="5">
        <v>944</v>
      </c>
      <c r="H53" s="5">
        <v>2616</v>
      </c>
      <c r="I53" s="5">
        <v>0</v>
      </c>
      <c r="J53" s="5">
        <v>302</v>
      </c>
      <c r="K53" s="5">
        <v>33019</v>
      </c>
      <c r="L53" s="5">
        <v>17880</v>
      </c>
      <c r="M53" s="5">
        <v>34658</v>
      </c>
      <c r="N53" s="5">
        <v>0</v>
      </c>
    </row>
    <row r="54" spans="1:14">
      <c r="A54" s="5">
        <v>1391</v>
      </c>
      <c r="B54" s="5">
        <v>4</v>
      </c>
      <c r="C54" s="5" t="s">
        <v>254</v>
      </c>
      <c r="D54" s="5" t="s">
        <v>255</v>
      </c>
      <c r="E54" s="5">
        <v>796396</v>
      </c>
      <c r="F54" s="5">
        <v>762948</v>
      </c>
      <c r="G54" s="5">
        <v>0</v>
      </c>
      <c r="H54" s="5">
        <v>4892</v>
      </c>
      <c r="I54" s="5">
        <v>0</v>
      </c>
      <c r="J54" s="5">
        <v>565</v>
      </c>
      <c r="K54" s="5">
        <v>-4873</v>
      </c>
      <c r="L54" s="5">
        <v>4358</v>
      </c>
      <c r="M54" s="5">
        <v>26008</v>
      </c>
      <c r="N54" s="5">
        <v>2499</v>
      </c>
    </row>
    <row r="55" spans="1:14">
      <c r="A55" s="5">
        <v>1391</v>
      </c>
      <c r="B55" s="5">
        <v>3</v>
      </c>
      <c r="C55" s="5" t="s">
        <v>256</v>
      </c>
      <c r="D55" s="5" t="s">
        <v>257</v>
      </c>
      <c r="E55" s="5">
        <v>3573147</v>
      </c>
      <c r="F55" s="5">
        <v>3559376</v>
      </c>
      <c r="G55" s="5">
        <v>2868</v>
      </c>
      <c r="H55" s="5">
        <v>3063</v>
      </c>
      <c r="I55" s="5">
        <v>0</v>
      </c>
      <c r="J55" s="5">
        <v>32</v>
      </c>
      <c r="K55" s="5">
        <v>1763</v>
      </c>
      <c r="L55" s="5">
        <v>1195</v>
      </c>
      <c r="M55" s="5">
        <v>4350</v>
      </c>
      <c r="N55" s="5">
        <v>500</v>
      </c>
    </row>
    <row r="56" spans="1:14">
      <c r="A56" s="5">
        <v>1391</v>
      </c>
      <c r="B56" s="5">
        <v>4</v>
      </c>
      <c r="C56" s="5" t="s">
        <v>258</v>
      </c>
      <c r="D56" s="5" t="s">
        <v>257</v>
      </c>
      <c r="E56" s="5">
        <v>3573147</v>
      </c>
      <c r="F56" s="5">
        <v>3559376</v>
      </c>
      <c r="G56" s="5">
        <v>2868</v>
      </c>
      <c r="H56" s="5">
        <v>3063</v>
      </c>
      <c r="I56" s="5">
        <v>0</v>
      </c>
      <c r="J56" s="5">
        <v>32</v>
      </c>
      <c r="K56" s="5">
        <v>1763</v>
      </c>
      <c r="L56" s="5">
        <v>1195</v>
      </c>
      <c r="M56" s="5">
        <v>4350</v>
      </c>
      <c r="N56" s="5">
        <v>500</v>
      </c>
    </row>
    <row r="57" spans="1:14">
      <c r="A57" s="5">
        <v>1391</v>
      </c>
      <c r="B57" s="5">
        <v>2</v>
      </c>
      <c r="C57" s="5" t="s">
        <v>259</v>
      </c>
      <c r="D57" s="5" t="s">
        <v>260</v>
      </c>
      <c r="E57" s="5">
        <v>17863685</v>
      </c>
      <c r="F57" s="5">
        <v>17387995</v>
      </c>
      <c r="G57" s="5">
        <v>85373</v>
      </c>
      <c r="H57" s="5">
        <v>62466</v>
      </c>
      <c r="I57" s="5">
        <v>0</v>
      </c>
      <c r="J57" s="5">
        <v>1135</v>
      </c>
      <c r="K57" s="5">
        <v>27930</v>
      </c>
      <c r="L57" s="5">
        <v>92099</v>
      </c>
      <c r="M57" s="5">
        <v>127197</v>
      </c>
      <c r="N57" s="5">
        <v>79490</v>
      </c>
    </row>
    <row r="58" spans="1:14">
      <c r="A58" s="5">
        <v>1391</v>
      </c>
      <c r="B58" s="5">
        <v>3</v>
      </c>
      <c r="C58" s="5" t="s">
        <v>261</v>
      </c>
      <c r="D58" s="5" t="s">
        <v>262</v>
      </c>
      <c r="E58" s="5">
        <v>1152653</v>
      </c>
      <c r="F58" s="5">
        <v>1081659</v>
      </c>
      <c r="G58" s="5">
        <v>35140</v>
      </c>
      <c r="H58" s="5">
        <v>7844</v>
      </c>
      <c r="I58" s="5">
        <v>0</v>
      </c>
      <c r="J58" s="5">
        <v>55</v>
      </c>
      <c r="K58" s="5">
        <v>-1401</v>
      </c>
      <c r="L58" s="5">
        <v>4714</v>
      </c>
      <c r="M58" s="5">
        <v>20605</v>
      </c>
      <c r="N58" s="5">
        <v>4036</v>
      </c>
    </row>
    <row r="59" spans="1:14">
      <c r="A59" s="5">
        <v>1391</v>
      </c>
      <c r="B59" s="5">
        <v>4</v>
      </c>
      <c r="C59" s="5" t="s">
        <v>263</v>
      </c>
      <c r="D59" s="5" t="s">
        <v>262</v>
      </c>
      <c r="E59" s="5">
        <v>1152653</v>
      </c>
      <c r="F59" s="5">
        <v>1081659</v>
      </c>
      <c r="G59" s="5">
        <v>35140</v>
      </c>
      <c r="H59" s="5">
        <v>7844</v>
      </c>
      <c r="I59" s="5">
        <v>0</v>
      </c>
      <c r="J59" s="5">
        <v>55</v>
      </c>
      <c r="K59" s="5">
        <v>-1401</v>
      </c>
      <c r="L59" s="5">
        <v>4714</v>
      </c>
      <c r="M59" s="5">
        <v>20605</v>
      </c>
      <c r="N59" s="5">
        <v>4036</v>
      </c>
    </row>
    <row r="60" spans="1:14">
      <c r="A60" s="5">
        <v>1391</v>
      </c>
      <c r="B60" s="5">
        <v>3</v>
      </c>
      <c r="C60" s="5" t="s">
        <v>264</v>
      </c>
      <c r="D60" s="5" t="s">
        <v>265</v>
      </c>
      <c r="E60" s="5">
        <v>16711032</v>
      </c>
      <c r="F60" s="5">
        <v>16306336</v>
      </c>
      <c r="G60" s="5">
        <v>50233</v>
      </c>
      <c r="H60" s="5">
        <v>54621</v>
      </c>
      <c r="I60" s="5">
        <v>0</v>
      </c>
      <c r="J60" s="5">
        <v>1079</v>
      </c>
      <c r="K60" s="5">
        <v>29330</v>
      </c>
      <c r="L60" s="5">
        <v>87385</v>
      </c>
      <c r="M60" s="5">
        <v>106592</v>
      </c>
      <c r="N60" s="5">
        <v>75454</v>
      </c>
    </row>
    <row r="61" spans="1:14">
      <c r="A61" s="5">
        <v>1391</v>
      </c>
      <c r="B61" s="5">
        <v>4</v>
      </c>
      <c r="C61" s="5" t="s">
        <v>266</v>
      </c>
      <c r="D61" s="5" t="s">
        <v>267</v>
      </c>
      <c r="E61" s="5">
        <v>12517967</v>
      </c>
      <c r="F61" s="5">
        <v>12247930</v>
      </c>
      <c r="G61" s="5">
        <v>30086</v>
      </c>
      <c r="H61" s="5">
        <v>47566</v>
      </c>
      <c r="I61" s="5">
        <v>0</v>
      </c>
      <c r="J61" s="5">
        <v>183</v>
      </c>
      <c r="K61" s="5">
        <v>-12707</v>
      </c>
      <c r="L61" s="5">
        <v>78815</v>
      </c>
      <c r="M61" s="5">
        <v>58498</v>
      </c>
      <c r="N61" s="5">
        <v>67597</v>
      </c>
    </row>
    <row r="62" spans="1:14">
      <c r="A62" s="5">
        <v>1391</v>
      </c>
      <c r="B62" s="5">
        <v>4</v>
      </c>
      <c r="C62" s="5" t="s">
        <v>268</v>
      </c>
      <c r="D62" s="5" t="s">
        <v>269</v>
      </c>
      <c r="E62" s="5">
        <v>2751398</v>
      </c>
      <c r="F62" s="5">
        <v>2715071</v>
      </c>
      <c r="G62" s="5">
        <v>3145</v>
      </c>
      <c r="H62" s="5">
        <v>3756</v>
      </c>
      <c r="I62" s="5">
        <v>0</v>
      </c>
      <c r="J62" s="5">
        <v>829</v>
      </c>
      <c r="K62" s="5">
        <v>4517</v>
      </c>
      <c r="L62" s="5">
        <v>3623</v>
      </c>
      <c r="M62" s="5">
        <v>12617</v>
      </c>
      <c r="N62" s="5">
        <v>7843</v>
      </c>
    </row>
    <row r="63" spans="1:14">
      <c r="A63" s="5">
        <v>1391</v>
      </c>
      <c r="B63" s="5">
        <v>4</v>
      </c>
      <c r="C63" s="5" t="s">
        <v>270</v>
      </c>
      <c r="D63" s="5" t="s">
        <v>271</v>
      </c>
      <c r="E63" s="5">
        <v>1108965</v>
      </c>
      <c r="F63" s="5">
        <v>1048466</v>
      </c>
      <c r="G63" s="5">
        <v>16230</v>
      </c>
      <c r="H63" s="5">
        <v>3300</v>
      </c>
      <c r="I63" s="5">
        <v>0</v>
      </c>
      <c r="J63" s="5">
        <v>66</v>
      </c>
      <c r="K63" s="5">
        <v>37479</v>
      </c>
      <c r="L63" s="5">
        <v>3259</v>
      </c>
      <c r="M63" s="5">
        <v>164</v>
      </c>
      <c r="N63" s="5">
        <v>0</v>
      </c>
    </row>
    <row r="64" spans="1:14">
      <c r="A64" s="5">
        <v>1391</v>
      </c>
      <c r="B64" s="5">
        <v>4</v>
      </c>
      <c r="C64" s="5" t="s">
        <v>272</v>
      </c>
      <c r="D64" s="5" t="s">
        <v>273</v>
      </c>
      <c r="E64" s="5">
        <v>332701</v>
      </c>
      <c r="F64" s="5">
        <v>294869</v>
      </c>
      <c r="G64" s="5">
        <v>773</v>
      </c>
      <c r="H64" s="5">
        <v>0</v>
      </c>
      <c r="I64" s="5">
        <v>0</v>
      </c>
      <c r="J64" s="5">
        <v>2</v>
      </c>
      <c r="K64" s="5">
        <v>41</v>
      </c>
      <c r="L64" s="5">
        <v>1688</v>
      </c>
      <c r="M64" s="5">
        <v>35314</v>
      </c>
      <c r="N64" s="5">
        <v>15</v>
      </c>
    </row>
    <row r="65" spans="1:14">
      <c r="A65" s="5">
        <v>1391</v>
      </c>
      <c r="B65" s="5">
        <v>2</v>
      </c>
      <c r="C65" s="5" t="s">
        <v>274</v>
      </c>
      <c r="D65" s="5" t="s">
        <v>275</v>
      </c>
      <c r="E65" s="5">
        <v>31728066</v>
      </c>
      <c r="F65" s="5">
        <v>31106019</v>
      </c>
      <c r="G65" s="5">
        <v>66197</v>
      </c>
      <c r="H65" s="5">
        <v>65250</v>
      </c>
      <c r="I65" s="5">
        <v>0</v>
      </c>
      <c r="J65" s="5">
        <v>4586</v>
      </c>
      <c r="K65" s="5">
        <v>45559</v>
      </c>
      <c r="L65" s="5">
        <v>61577</v>
      </c>
      <c r="M65" s="5">
        <v>454659</v>
      </c>
      <c r="N65" s="5">
        <v>-75782</v>
      </c>
    </row>
    <row r="66" spans="1:14">
      <c r="A66" s="5">
        <v>1391</v>
      </c>
      <c r="B66" s="5">
        <v>3</v>
      </c>
      <c r="C66" s="5" t="s">
        <v>276</v>
      </c>
      <c r="D66" s="5" t="s">
        <v>275</v>
      </c>
      <c r="E66" s="5">
        <v>31728066</v>
      </c>
      <c r="F66" s="5">
        <v>31106019</v>
      </c>
      <c r="G66" s="5">
        <v>66197</v>
      </c>
      <c r="H66" s="5">
        <v>65250</v>
      </c>
      <c r="I66" s="5">
        <v>0</v>
      </c>
      <c r="J66" s="5">
        <v>4586</v>
      </c>
      <c r="K66" s="5">
        <v>45559</v>
      </c>
      <c r="L66" s="5">
        <v>61577</v>
      </c>
      <c r="M66" s="5">
        <v>454659</v>
      </c>
      <c r="N66" s="5">
        <v>-75782</v>
      </c>
    </row>
    <row r="67" spans="1:14">
      <c r="A67" s="5">
        <v>1391</v>
      </c>
      <c r="B67" s="5">
        <v>4</v>
      </c>
      <c r="C67" s="5" t="s">
        <v>277</v>
      </c>
      <c r="D67" s="5" t="s">
        <v>278</v>
      </c>
      <c r="E67" s="5">
        <v>11217701</v>
      </c>
      <c r="F67" s="5">
        <v>10945144</v>
      </c>
      <c r="G67" s="5">
        <v>24298</v>
      </c>
      <c r="H67" s="5">
        <v>44304</v>
      </c>
      <c r="I67" s="5">
        <v>0</v>
      </c>
      <c r="J67" s="5">
        <v>2818</v>
      </c>
      <c r="K67" s="5">
        <v>29028</v>
      </c>
      <c r="L67" s="5">
        <v>30506</v>
      </c>
      <c r="M67" s="5">
        <v>118023</v>
      </c>
      <c r="N67" s="5">
        <v>23580</v>
      </c>
    </row>
    <row r="68" spans="1:14">
      <c r="A68" s="5">
        <v>1391</v>
      </c>
      <c r="B68" s="5">
        <v>4</v>
      </c>
      <c r="C68" s="5" t="s">
        <v>279</v>
      </c>
      <c r="D68" s="5" t="s">
        <v>280</v>
      </c>
      <c r="E68" s="5">
        <v>7864664</v>
      </c>
      <c r="F68" s="5">
        <v>7492650</v>
      </c>
      <c r="G68" s="5">
        <v>29261</v>
      </c>
      <c r="H68" s="5">
        <v>7128</v>
      </c>
      <c r="I68" s="5">
        <v>0</v>
      </c>
      <c r="J68" s="5">
        <v>305</v>
      </c>
      <c r="K68" s="5">
        <v>8822</v>
      </c>
      <c r="L68" s="5">
        <v>18353</v>
      </c>
      <c r="M68" s="5">
        <v>306817</v>
      </c>
      <c r="N68" s="5">
        <v>1327</v>
      </c>
    </row>
    <row r="69" spans="1:14">
      <c r="A69" s="5">
        <v>1391</v>
      </c>
      <c r="B69" s="5">
        <v>4</v>
      </c>
      <c r="C69" s="5" t="s">
        <v>281</v>
      </c>
      <c r="D69" s="5" t="s">
        <v>282</v>
      </c>
      <c r="E69" s="5">
        <v>12645701</v>
      </c>
      <c r="F69" s="5">
        <v>12668225</v>
      </c>
      <c r="G69" s="5">
        <v>12637</v>
      </c>
      <c r="H69" s="5">
        <v>13819</v>
      </c>
      <c r="I69" s="5">
        <v>0</v>
      </c>
      <c r="J69" s="5">
        <v>1464</v>
      </c>
      <c r="K69" s="5">
        <v>7709</v>
      </c>
      <c r="L69" s="5">
        <v>12718</v>
      </c>
      <c r="M69" s="5">
        <v>29818</v>
      </c>
      <c r="N69" s="5">
        <v>-100689</v>
      </c>
    </row>
    <row r="70" spans="1:14">
      <c r="A70" s="5">
        <v>1391</v>
      </c>
      <c r="B70" s="5">
        <v>2</v>
      </c>
      <c r="C70" s="5" t="s">
        <v>283</v>
      </c>
      <c r="D70" s="5" t="s">
        <v>284</v>
      </c>
      <c r="E70" s="5">
        <v>9845209</v>
      </c>
      <c r="F70" s="5">
        <v>8593837</v>
      </c>
      <c r="G70" s="5">
        <v>67200</v>
      </c>
      <c r="H70" s="5">
        <v>43234</v>
      </c>
      <c r="I70" s="5">
        <v>0</v>
      </c>
      <c r="J70" s="5">
        <v>2415</v>
      </c>
      <c r="K70" s="5">
        <v>-1785</v>
      </c>
      <c r="L70" s="5">
        <v>15315</v>
      </c>
      <c r="M70" s="5">
        <v>1095793</v>
      </c>
      <c r="N70" s="5">
        <v>29200</v>
      </c>
    </row>
    <row r="71" spans="1:14">
      <c r="A71" s="5">
        <v>1391</v>
      </c>
      <c r="B71" s="5">
        <v>7</v>
      </c>
      <c r="C71" s="5" t="s">
        <v>285</v>
      </c>
      <c r="D71" s="5" t="s">
        <v>286</v>
      </c>
      <c r="E71" s="5">
        <v>9845209</v>
      </c>
      <c r="F71" s="5">
        <v>8593837</v>
      </c>
      <c r="G71" s="5">
        <v>67200</v>
      </c>
      <c r="H71" s="5">
        <v>43234</v>
      </c>
      <c r="I71" s="5">
        <v>0</v>
      </c>
      <c r="J71" s="5">
        <v>2415</v>
      </c>
      <c r="K71" s="5">
        <v>-1785</v>
      </c>
      <c r="L71" s="5">
        <v>15315</v>
      </c>
      <c r="M71" s="5">
        <v>1095793</v>
      </c>
      <c r="N71" s="5">
        <v>29200</v>
      </c>
    </row>
    <row r="72" spans="1:14">
      <c r="A72" s="5">
        <v>1391</v>
      </c>
      <c r="B72" s="5">
        <v>4</v>
      </c>
      <c r="C72" s="5" t="s">
        <v>287</v>
      </c>
      <c r="D72" s="5" t="s">
        <v>288</v>
      </c>
      <c r="E72" s="5">
        <v>8344975</v>
      </c>
      <c r="F72" s="5">
        <v>7219761</v>
      </c>
      <c r="G72" s="5">
        <v>64019</v>
      </c>
      <c r="H72" s="5">
        <v>39774</v>
      </c>
      <c r="I72" s="5">
        <v>0</v>
      </c>
      <c r="J72" s="5">
        <v>1916</v>
      </c>
      <c r="K72" s="5">
        <v>-2058</v>
      </c>
      <c r="L72" s="5">
        <v>11554</v>
      </c>
      <c r="M72" s="5">
        <v>985696</v>
      </c>
      <c r="N72" s="5">
        <v>24312</v>
      </c>
    </row>
    <row r="73" spans="1:14">
      <c r="A73" s="5">
        <v>1391</v>
      </c>
      <c r="B73" s="5">
        <v>9</v>
      </c>
      <c r="C73" s="5" t="s">
        <v>289</v>
      </c>
      <c r="D73" s="5" t="s">
        <v>290</v>
      </c>
      <c r="E73" s="5">
        <v>1500235</v>
      </c>
      <c r="F73" s="5">
        <v>1374076</v>
      </c>
      <c r="G73" s="5">
        <v>3182</v>
      </c>
      <c r="H73" s="5">
        <v>3460</v>
      </c>
      <c r="I73" s="5">
        <v>0</v>
      </c>
      <c r="J73" s="5">
        <v>499</v>
      </c>
      <c r="K73" s="5">
        <v>273</v>
      </c>
      <c r="L73" s="5">
        <v>3760</v>
      </c>
      <c r="M73" s="5">
        <v>110096</v>
      </c>
      <c r="N73" s="5">
        <v>4888</v>
      </c>
    </row>
    <row r="74" spans="1:14">
      <c r="A74" s="5">
        <v>1391</v>
      </c>
      <c r="B74" s="5">
        <v>2</v>
      </c>
      <c r="C74" s="5" t="s">
        <v>291</v>
      </c>
      <c r="D74" s="5" t="s">
        <v>292</v>
      </c>
      <c r="E74" s="5">
        <v>1043010882</v>
      </c>
      <c r="F74" s="5">
        <v>875779934</v>
      </c>
      <c r="G74" s="5">
        <v>107777</v>
      </c>
      <c r="H74" s="5">
        <v>95745</v>
      </c>
      <c r="I74" s="5">
        <v>1277</v>
      </c>
      <c r="J74" s="5">
        <v>2883</v>
      </c>
      <c r="K74" s="5">
        <v>1304789</v>
      </c>
      <c r="L74" s="5">
        <v>107845</v>
      </c>
      <c r="M74" s="5">
        <v>165591554</v>
      </c>
      <c r="N74" s="5">
        <v>19078</v>
      </c>
    </row>
    <row r="75" spans="1:14">
      <c r="A75" s="5">
        <v>1391</v>
      </c>
      <c r="B75" s="5">
        <v>3</v>
      </c>
      <c r="C75" s="5" t="s">
        <v>293</v>
      </c>
      <c r="D75" s="5" t="s">
        <v>294</v>
      </c>
      <c r="E75" s="5">
        <v>2121350</v>
      </c>
      <c r="F75" s="5">
        <v>2118129</v>
      </c>
      <c r="G75" s="5">
        <v>510</v>
      </c>
      <c r="H75" s="5">
        <v>1389</v>
      </c>
      <c r="I75" s="5">
        <v>0</v>
      </c>
      <c r="J75" s="5">
        <v>16</v>
      </c>
      <c r="K75" s="5">
        <v>0</v>
      </c>
      <c r="L75" s="5">
        <v>1305</v>
      </c>
      <c r="M75" s="5">
        <v>0</v>
      </c>
      <c r="N75" s="5">
        <v>0</v>
      </c>
    </row>
    <row r="76" spans="1:14">
      <c r="A76" s="5">
        <v>1391</v>
      </c>
      <c r="B76" s="5">
        <v>4</v>
      </c>
      <c r="C76" s="5" t="s">
        <v>295</v>
      </c>
      <c r="D76" s="5" t="s">
        <v>296</v>
      </c>
      <c r="E76" s="5">
        <v>2121350</v>
      </c>
      <c r="F76" s="5">
        <v>2118129</v>
      </c>
      <c r="G76" s="5">
        <v>510</v>
      </c>
      <c r="H76" s="5">
        <v>1389</v>
      </c>
      <c r="I76" s="5">
        <v>0</v>
      </c>
      <c r="J76" s="5">
        <v>16</v>
      </c>
      <c r="K76" s="5">
        <v>0</v>
      </c>
      <c r="L76" s="5">
        <v>1305</v>
      </c>
      <c r="M76" s="5">
        <v>0</v>
      </c>
      <c r="N76" s="5">
        <v>0</v>
      </c>
    </row>
    <row r="77" spans="1:14">
      <c r="A77" s="5">
        <v>1391</v>
      </c>
      <c r="B77" s="5">
        <v>3</v>
      </c>
      <c r="C77" s="5" t="s">
        <v>297</v>
      </c>
      <c r="D77" s="5" t="s">
        <v>298</v>
      </c>
      <c r="E77" s="5">
        <v>1040889532</v>
      </c>
      <c r="F77" s="5">
        <v>873661804</v>
      </c>
      <c r="G77" s="5">
        <v>107267</v>
      </c>
      <c r="H77" s="5">
        <v>94356</v>
      </c>
      <c r="I77" s="5">
        <v>1277</v>
      </c>
      <c r="J77" s="5">
        <v>2867</v>
      </c>
      <c r="K77" s="5">
        <v>1304789</v>
      </c>
      <c r="L77" s="5">
        <v>106540</v>
      </c>
      <c r="M77" s="5">
        <v>165591554</v>
      </c>
      <c r="N77" s="5">
        <v>19078</v>
      </c>
    </row>
    <row r="78" spans="1:14">
      <c r="A78" s="5">
        <v>1391</v>
      </c>
      <c r="B78" s="5">
        <v>4</v>
      </c>
      <c r="C78" s="5" t="s">
        <v>299</v>
      </c>
      <c r="D78" s="5" t="s">
        <v>298</v>
      </c>
      <c r="E78" s="5">
        <v>1040889532</v>
      </c>
      <c r="F78" s="5">
        <v>873661804</v>
      </c>
      <c r="G78" s="5">
        <v>107267</v>
      </c>
      <c r="H78" s="5">
        <v>94356</v>
      </c>
      <c r="I78" s="5">
        <v>1277</v>
      </c>
      <c r="J78" s="5">
        <v>2867</v>
      </c>
      <c r="K78" s="5">
        <v>1304789</v>
      </c>
      <c r="L78" s="5">
        <v>106540</v>
      </c>
      <c r="M78" s="5">
        <v>165591554</v>
      </c>
      <c r="N78" s="5">
        <v>19078</v>
      </c>
    </row>
    <row r="79" spans="1:14">
      <c r="A79" s="5">
        <v>1391</v>
      </c>
      <c r="B79" s="5">
        <v>2</v>
      </c>
      <c r="C79" s="5" t="s">
        <v>300</v>
      </c>
      <c r="D79" s="5" t="s">
        <v>301</v>
      </c>
      <c r="E79" s="5">
        <v>616843590</v>
      </c>
      <c r="F79" s="5">
        <v>603617702</v>
      </c>
      <c r="G79" s="5">
        <v>164241</v>
      </c>
      <c r="H79" s="5">
        <v>682063</v>
      </c>
      <c r="I79" s="5">
        <v>3426831</v>
      </c>
      <c r="J79" s="5">
        <v>26406</v>
      </c>
      <c r="K79" s="5">
        <v>4449051</v>
      </c>
      <c r="L79" s="5">
        <v>1728893</v>
      </c>
      <c r="M79" s="5">
        <v>2012831</v>
      </c>
      <c r="N79" s="5">
        <v>735571</v>
      </c>
    </row>
    <row r="80" spans="1:14">
      <c r="A80" s="5">
        <v>1391</v>
      </c>
      <c r="B80" s="5">
        <v>3</v>
      </c>
      <c r="C80" s="5" t="s">
        <v>302</v>
      </c>
      <c r="D80" s="5" t="s">
        <v>303</v>
      </c>
      <c r="E80" s="5">
        <v>537406671</v>
      </c>
      <c r="F80" s="5">
        <v>528743586</v>
      </c>
      <c r="G80" s="5">
        <v>81813</v>
      </c>
      <c r="H80" s="5">
        <v>532924</v>
      </c>
      <c r="I80" s="5">
        <v>15500</v>
      </c>
      <c r="J80" s="5">
        <v>20751</v>
      </c>
      <c r="K80" s="5">
        <v>4458307</v>
      </c>
      <c r="L80" s="5">
        <v>1592707</v>
      </c>
      <c r="M80" s="5">
        <v>1827229</v>
      </c>
      <c r="N80" s="5">
        <v>133854</v>
      </c>
    </row>
    <row r="81" spans="1:14">
      <c r="A81" s="5">
        <v>1391</v>
      </c>
      <c r="B81" s="5">
        <v>4</v>
      </c>
      <c r="C81" s="5" t="s">
        <v>304</v>
      </c>
      <c r="D81" s="5" t="s">
        <v>305</v>
      </c>
      <c r="E81" s="5">
        <v>171460809</v>
      </c>
      <c r="F81" s="5">
        <v>169484841</v>
      </c>
      <c r="G81" s="5">
        <v>11980</v>
      </c>
      <c r="H81" s="5">
        <v>221988</v>
      </c>
      <c r="I81" s="5">
        <v>0</v>
      </c>
      <c r="J81" s="5">
        <v>14062</v>
      </c>
      <c r="K81" s="5">
        <v>1163361</v>
      </c>
      <c r="L81" s="5">
        <v>179832</v>
      </c>
      <c r="M81" s="5">
        <v>320655</v>
      </c>
      <c r="N81" s="5">
        <v>64089</v>
      </c>
    </row>
    <row r="82" spans="1:14">
      <c r="A82" s="5">
        <v>1391</v>
      </c>
      <c r="B82" s="5">
        <v>4</v>
      </c>
      <c r="C82" s="5" t="s">
        <v>306</v>
      </c>
      <c r="D82" s="5" t="s">
        <v>307</v>
      </c>
      <c r="E82" s="5">
        <v>44598496</v>
      </c>
      <c r="F82" s="5">
        <v>44127550</v>
      </c>
      <c r="G82" s="5">
        <v>5001</v>
      </c>
      <c r="H82" s="5">
        <v>72497</v>
      </c>
      <c r="I82" s="5">
        <v>0</v>
      </c>
      <c r="J82" s="5">
        <v>4910</v>
      </c>
      <c r="K82" s="5">
        <v>-54153</v>
      </c>
      <c r="L82" s="5">
        <v>209790</v>
      </c>
      <c r="M82" s="5">
        <v>168478</v>
      </c>
      <c r="N82" s="5">
        <v>64421</v>
      </c>
    </row>
    <row r="83" spans="1:14">
      <c r="A83" s="5">
        <v>1391</v>
      </c>
      <c r="B83" s="5">
        <v>4</v>
      </c>
      <c r="C83" s="5" t="s">
        <v>308</v>
      </c>
      <c r="D83" s="5" t="s">
        <v>309</v>
      </c>
      <c r="E83" s="5">
        <v>321347366</v>
      </c>
      <c r="F83" s="5">
        <v>315131195</v>
      </c>
      <c r="G83" s="5">
        <v>64831</v>
      </c>
      <c r="H83" s="5">
        <v>238439</v>
      </c>
      <c r="I83" s="5">
        <v>15500</v>
      </c>
      <c r="J83" s="5">
        <v>1779</v>
      </c>
      <c r="K83" s="5">
        <v>3349099</v>
      </c>
      <c r="L83" s="5">
        <v>1203084</v>
      </c>
      <c r="M83" s="5">
        <v>1338096</v>
      </c>
      <c r="N83" s="5">
        <v>5344</v>
      </c>
    </row>
    <row r="84" spans="1:14">
      <c r="A84" s="5">
        <v>1391</v>
      </c>
      <c r="B84" s="5">
        <v>3</v>
      </c>
      <c r="C84" s="5" t="s">
        <v>310</v>
      </c>
      <c r="D84" s="5" t="s">
        <v>311</v>
      </c>
      <c r="E84" s="5">
        <v>68816635</v>
      </c>
      <c r="F84" s="5">
        <v>64413088</v>
      </c>
      <c r="G84" s="5">
        <v>25824</v>
      </c>
      <c r="H84" s="5">
        <v>115053</v>
      </c>
      <c r="I84" s="5">
        <v>3411331</v>
      </c>
      <c r="J84" s="5">
        <v>5340</v>
      </c>
      <c r="K84" s="5">
        <v>9311</v>
      </c>
      <c r="L84" s="5">
        <v>88209</v>
      </c>
      <c r="M84" s="5">
        <v>181167</v>
      </c>
      <c r="N84" s="5">
        <v>567311</v>
      </c>
    </row>
    <row r="85" spans="1:14">
      <c r="A85" s="5">
        <v>1391</v>
      </c>
      <c r="B85" s="5">
        <v>4</v>
      </c>
      <c r="C85" s="5" t="s">
        <v>312</v>
      </c>
      <c r="D85" s="5" t="s">
        <v>313</v>
      </c>
      <c r="E85" s="5">
        <v>3899295</v>
      </c>
      <c r="F85" s="5">
        <v>3870271</v>
      </c>
      <c r="G85" s="5">
        <v>2817</v>
      </c>
      <c r="H85" s="5">
        <v>3931</v>
      </c>
      <c r="I85" s="5">
        <v>0</v>
      </c>
      <c r="J85" s="5">
        <v>847</v>
      </c>
      <c r="K85" s="5">
        <v>8706</v>
      </c>
      <c r="L85" s="5">
        <v>4138</v>
      </c>
      <c r="M85" s="5">
        <v>5583</v>
      </c>
      <c r="N85" s="5">
        <v>3001</v>
      </c>
    </row>
    <row r="86" spans="1:14">
      <c r="A86" s="5">
        <v>1391</v>
      </c>
      <c r="B86" s="5">
        <v>4</v>
      </c>
      <c r="C86" s="5" t="s">
        <v>314</v>
      </c>
      <c r="D86" s="5" t="s">
        <v>315</v>
      </c>
      <c r="E86" s="5">
        <v>18376456</v>
      </c>
      <c r="F86" s="5">
        <v>18063666</v>
      </c>
      <c r="G86" s="5">
        <v>6363</v>
      </c>
      <c r="H86" s="5">
        <v>61056</v>
      </c>
      <c r="I86" s="5">
        <v>537</v>
      </c>
      <c r="J86" s="5">
        <v>2573</v>
      </c>
      <c r="K86" s="5">
        <v>32472</v>
      </c>
      <c r="L86" s="5">
        <v>35099</v>
      </c>
      <c r="M86" s="5">
        <v>115273</v>
      </c>
      <c r="N86" s="5">
        <v>59416</v>
      </c>
    </row>
    <row r="87" spans="1:14">
      <c r="A87" s="5">
        <v>1391</v>
      </c>
      <c r="B87" s="5">
        <v>4</v>
      </c>
      <c r="C87" s="5" t="s">
        <v>316</v>
      </c>
      <c r="D87" s="5" t="s">
        <v>317</v>
      </c>
      <c r="E87" s="5">
        <v>32031465</v>
      </c>
      <c r="F87" s="5">
        <v>31499089</v>
      </c>
      <c r="G87" s="5">
        <v>14053</v>
      </c>
      <c r="H87" s="5">
        <v>37948</v>
      </c>
      <c r="I87" s="5">
        <v>0</v>
      </c>
      <c r="J87" s="5">
        <v>1661</v>
      </c>
      <c r="K87" s="5">
        <v>-53223</v>
      </c>
      <c r="L87" s="5">
        <v>24113</v>
      </c>
      <c r="M87" s="5">
        <v>54641</v>
      </c>
      <c r="N87" s="5">
        <v>453182</v>
      </c>
    </row>
    <row r="88" spans="1:14">
      <c r="A88" s="5">
        <v>1391</v>
      </c>
      <c r="B88" s="5">
        <v>4</v>
      </c>
      <c r="C88" s="5" t="s">
        <v>318</v>
      </c>
      <c r="D88" s="5" t="s">
        <v>319</v>
      </c>
      <c r="E88" s="5">
        <v>14509419</v>
      </c>
      <c r="F88" s="5">
        <v>10980062</v>
      </c>
      <c r="G88" s="5">
        <v>2591</v>
      </c>
      <c r="H88" s="5">
        <v>12117</v>
      </c>
      <c r="I88" s="5">
        <v>3410794</v>
      </c>
      <c r="J88" s="5">
        <v>259</v>
      </c>
      <c r="K88" s="5">
        <v>21355</v>
      </c>
      <c r="L88" s="5">
        <v>24859</v>
      </c>
      <c r="M88" s="5">
        <v>5670</v>
      </c>
      <c r="N88" s="5">
        <v>51711</v>
      </c>
    </row>
    <row r="89" spans="1:14">
      <c r="A89" s="5">
        <v>1391</v>
      </c>
      <c r="B89" s="5">
        <v>3</v>
      </c>
      <c r="C89" s="5" t="s">
        <v>320</v>
      </c>
      <c r="D89" s="5" t="s">
        <v>321</v>
      </c>
      <c r="E89" s="5">
        <v>10620284</v>
      </c>
      <c r="F89" s="5">
        <v>10461028</v>
      </c>
      <c r="G89" s="5">
        <v>56604</v>
      </c>
      <c r="H89" s="5">
        <v>34087</v>
      </c>
      <c r="I89" s="5">
        <v>0</v>
      </c>
      <c r="J89" s="5">
        <v>315</v>
      </c>
      <c r="K89" s="5">
        <v>-18567</v>
      </c>
      <c r="L89" s="5">
        <v>47977</v>
      </c>
      <c r="M89" s="5">
        <v>4435</v>
      </c>
      <c r="N89" s="5">
        <v>34406</v>
      </c>
    </row>
    <row r="90" spans="1:14">
      <c r="A90" s="5">
        <v>1391</v>
      </c>
      <c r="B90" s="5">
        <v>4</v>
      </c>
      <c r="C90" s="5" t="s">
        <v>322</v>
      </c>
      <c r="D90" s="5" t="s">
        <v>321</v>
      </c>
      <c r="E90" s="5">
        <v>10620284</v>
      </c>
      <c r="F90" s="5">
        <v>10461028</v>
      </c>
      <c r="G90" s="5">
        <v>56604</v>
      </c>
      <c r="H90" s="5">
        <v>34087</v>
      </c>
      <c r="I90" s="5">
        <v>0</v>
      </c>
      <c r="J90" s="5">
        <v>315</v>
      </c>
      <c r="K90" s="5">
        <v>-18567</v>
      </c>
      <c r="L90" s="5">
        <v>47977</v>
      </c>
      <c r="M90" s="5">
        <v>4435</v>
      </c>
      <c r="N90" s="5">
        <v>34406</v>
      </c>
    </row>
    <row r="91" spans="1:14">
      <c r="A91" s="5">
        <v>1391</v>
      </c>
      <c r="B91" s="5">
        <v>2</v>
      </c>
      <c r="C91" s="5" t="s">
        <v>323</v>
      </c>
      <c r="D91" s="5" t="s">
        <v>324</v>
      </c>
      <c r="E91" s="5">
        <v>46352224</v>
      </c>
      <c r="F91" s="5">
        <v>45354999</v>
      </c>
      <c r="G91" s="5">
        <v>134516</v>
      </c>
      <c r="H91" s="5">
        <v>102409</v>
      </c>
      <c r="I91" s="5">
        <v>0</v>
      </c>
      <c r="J91" s="5">
        <v>3670</v>
      </c>
      <c r="K91" s="5">
        <v>264891</v>
      </c>
      <c r="L91" s="5">
        <v>189291</v>
      </c>
      <c r="M91" s="5">
        <v>246611</v>
      </c>
      <c r="N91" s="5">
        <v>55836</v>
      </c>
    </row>
    <row r="92" spans="1:14">
      <c r="A92" s="5">
        <v>1391</v>
      </c>
      <c r="B92" s="5">
        <v>3</v>
      </c>
      <c r="C92" s="5" t="s">
        <v>325</v>
      </c>
      <c r="D92" s="5" t="s">
        <v>324</v>
      </c>
      <c r="E92" s="5">
        <v>46352224</v>
      </c>
      <c r="F92" s="5">
        <v>45354999</v>
      </c>
      <c r="G92" s="5">
        <v>134516</v>
      </c>
      <c r="H92" s="5">
        <v>102409</v>
      </c>
      <c r="I92" s="5">
        <v>0</v>
      </c>
      <c r="J92" s="5">
        <v>3670</v>
      </c>
      <c r="K92" s="5">
        <v>264891</v>
      </c>
      <c r="L92" s="5">
        <v>189291</v>
      </c>
      <c r="M92" s="5">
        <v>246611</v>
      </c>
      <c r="N92" s="5">
        <v>55836</v>
      </c>
    </row>
    <row r="93" spans="1:14">
      <c r="A93" s="5">
        <v>1391</v>
      </c>
      <c r="B93" s="5">
        <v>4</v>
      </c>
      <c r="C93" s="5" t="s">
        <v>326</v>
      </c>
      <c r="D93" s="5" t="s">
        <v>324</v>
      </c>
      <c r="E93" s="5">
        <v>46352224</v>
      </c>
      <c r="F93" s="5">
        <v>45354999</v>
      </c>
      <c r="G93" s="5">
        <v>134516</v>
      </c>
      <c r="H93" s="5">
        <v>102409</v>
      </c>
      <c r="I93" s="5">
        <v>0</v>
      </c>
      <c r="J93" s="5">
        <v>3670</v>
      </c>
      <c r="K93" s="5">
        <v>264891</v>
      </c>
      <c r="L93" s="5">
        <v>189291</v>
      </c>
      <c r="M93" s="5">
        <v>246611</v>
      </c>
      <c r="N93" s="5">
        <v>55836</v>
      </c>
    </row>
    <row r="94" spans="1:14">
      <c r="A94" s="5">
        <v>1391</v>
      </c>
      <c r="B94" s="5">
        <v>2</v>
      </c>
      <c r="C94" s="5" t="s">
        <v>327</v>
      </c>
      <c r="D94" s="5" t="s">
        <v>328</v>
      </c>
      <c r="E94" s="5">
        <v>101745259</v>
      </c>
      <c r="F94" s="5">
        <v>100003057</v>
      </c>
      <c r="G94" s="5">
        <v>136543</v>
      </c>
      <c r="H94" s="5">
        <v>123352</v>
      </c>
      <c r="I94" s="5">
        <v>193</v>
      </c>
      <c r="J94" s="5">
        <v>10608</v>
      </c>
      <c r="K94" s="5">
        <v>175952</v>
      </c>
      <c r="L94" s="5">
        <v>653753</v>
      </c>
      <c r="M94" s="5">
        <v>455422</v>
      </c>
      <c r="N94" s="5">
        <v>186380</v>
      </c>
    </row>
    <row r="95" spans="1:14">
      <c r="A95" s="5">
        <v>1391</v>
      </c>
      <c r="B95" s="5">
        <v>3</v>
      </c>
      <c r="C95" s="5" t="s">
        <v>329</v>
      </c>
      <c r="D95" s="5" t="s">
        <v>330</v>
      </c>
      <c r="E95" s="5">
        <v>26026640</v>
      </c>
      <c r="F95" s="5">
        <v>25644374</v>
      </c>
      <c r="G95" s="5">
        <v>61547</v>
      </c>
      <c r="H95" s="5">
        <v>59295</v>
      </c>
      <c r="I95" s="5">
        <v>0</v>
      </c>
      <c r="J95" s="5">
        <v>923</v>
      </c>
      <c r="K95" s="5">
        <v>112181</v>
      </c>
      <c r="L95" s="5">
        <v>102670</v>
      </c>
      <c r="M95" s="5">
        <v>34630</v>
      </c>
      <c r="N95" s="5">
        <v>11020</v>
      </c>
    </row>
    <row r="96" spans="1:14">
      <c r="A96" s="5">
        <v>1391</v>
      </c>
      <c r="B96" s="5">
        <v>4</v>
      </c>
      <c r="C96" s="5" t="s">
        <v>331</v>
      </c>
      <c r="D96" s="5" t="s">
        <v>332</v>
      </c>
      <c r="E96" s="5">
        <v>19922422</v>
      </c>
      <c r="F96" s="5">
        <v>19630114</v>
      </c>
      <c r="G96" s="5">
        <v>48107</v>
      </c>
      <c r="H96" s="5">
        <v>46872</v>
      </c>
      <c r="I96" s="5">
        <v>0</v>
      </c>
      <c r="J96" s="5">
        <v>477</v>
      </c>
      <c r="K96" s="5">
        <v>96865</v>
      </c>
      <c r="L96" s="5">
        <v>98149</v>
      </c>
      <c r="M96" s="5">
        <v>0</v>
      </c>
      <c r="N96" s="5">
        <v>1838</v>
      </c>
    </row>
    <row r="97" spans="1:14">
      <c r="A97" s="5">
        <v>1391</v>
      </c>
      <c r="B97" s="5">
        <v>4</v>
      </c>
      <c r="C97" s="5" t="s">
        <v>333</v>
      </c>
      <c r="D97" s="5" t="s">
        <v>334</v>
      </c>
      <c r="E97" s="5">
        <v>6104218</v>
      </c>
      <c r="F97" s="5">
        <v>6014260</v>
      </c>
      <c r="G97" s="5">
        <v>13439</v>
      </c>
      <c r="H97" s="5">
        <v>12423</v>
      </c>
      <c r="I97" s="5">
        <v>0</v>
      </c>
      <c r="J97" s="5">
        <v>446</v>
      </c>
      <c r="K97" s="5">
        <v>15316</v>
      </c>
      <c r="L97" s="5">
        <v>4522</v>
      </c>
      <c r="M97" s="5">
        <v>34630</v>
      </c>
      <c r="N97" s="5">
        <v>9182</v>
      </c>
    </row>
    <row r="98" spans="1:14">
      <c r="A98" s="5">
        <v>1391</v>
      </c>
      <c r="B98" s="5">
        <v>3</v>
      </c>
      <c r="C98" s="5" t="s">
        <v>335</v>
      </c>
      <c r="D98" s="5" t="s">
        <v>336</v>
      </c>
      <c r="E98" s="5">
        <v>75718619</v>
      </c>
      <c r="F98" s="5">
        <v>74358683</v>
      </c>
      <c r="G98" s="5">
        <v>74996</v>
      </c>
      <c r="H98" s="5">
        <v>64057</v>
      </c>
      <c r="I98" s="5">
        <v>193</v>
      </c>
      <c r="J98" s="5">
        <v>9685</v>
      </c>
      <c r="K98" s="5">
        <v>63771</v>
      </c>
      <c r="L98" s="5">
        <v>551083</v>
      </c>
      <c r="M98" s="5">
        <v>420792</v>
      </c>
      <c r="N98" s="5">
        <v>175360</v>
      </c>
    </row>
    <row r="99" spans="1:14">
      <c r="A99" s="5">
        <v>1391</v>
      </c>
      <c r="B99" s="5">
        <v>4</v>
      </c>
      <c r="C99" s="5" t="s">
        <v>337</v>
      </c>
      <c r="D99" s="5" t="s">
        <v>336</v>
      </c>
      <c r="E99" s="5">
        <v>75718619</v>
      </c>
      <c r="F99" s="5">
        <v>74358683</v>
      </c>
      <c r="G99" s="5">
        <v>74996</v>
      </c>
      <c r="H99" s="5">
        <v>64057</v>
      </c>
      <c r="I99" s="5">
        <v>193</v>
      </c>
      <c r="J99" s="5">
        <v>9685</v>
      </c>
      <c r="K99" s="5">
        <v>63771</v>
      </c>
      <c r="L99" s="5">
        <v>551083</v>
      </c>
      <c r="M99" s="5">
        <v>420792</v>
      </c>
      <c r="N99" s="5">
        <v>175360</v>
      </c>
    </row>
    <row r="100" spans="1:14">
      <c r="A100" s="5">
        <v>1391</v>
      </c>
      <c r="B100" s="5">
        <v>2</v>
      </c>
      <c r="C100" s="5" t="s">
        <v>338</v>
      </c>
      <c r="D100" s="5" t="s">
        <v>339</v>
      </c>
      <c r="E100" s="5">
        <v>225208371</v>
      </c>
      <c r="F100" s="5">
        <v>218548325</v>
      </c>
      <c r="G100" s="5">
        <v>215424</v>
      </c>
      <c r="H100" s="5">
        <v>1281973</v>
      </c>
      <c r="I100" s="5">
        <v>0</v>
      </c>
      <c r="J100" s="5">
        <v>61735</v>
      </c>
      <c r="K100" s="5">
        <v>872815</v>
      </c>
      <c r="L100" s="5">
        <v>2919215</v>
      </c>
      <c r="M100" s="5">
        <v>810041</v>
      </c>
      <c r="N100" s="5">
        <v>498842</v>
      </c>
    </row>
    <row r="101" spans="1:14">
      <c r="A101" s="5">
        <v>1391</v>
      </c>
      <c r="B101" s="5">
        <v>3</v>
      </c>
      <c r="C101" s="5" t="s">
        <v>340</v>
      </c>
      <c r="D101" s="5" t="s">
        <v>341</v>
      </c>
      <c r="E101" s="5">
        <v>17570364</v>
      </c>
      <c r="F101" s="5">
        <v>16750451</v>
      </c>
      <c r="G101" s="5">
        <v>45956</v>
      </c>
      <c r="H101" s="5">
        <v>70097</v>
      </c>
      <c r="I101" s="5">
        <v>0</v>
      </c>
      <c r="J101" s="5">
        <v>1949</v>
      </c>
      <c r="K101" s="5">
        <v>13519</v>
      </c>
      <c r="L101" s="5">
        <v>617156</v>
      </c>
      <c r="M101" s="5">
        <v>67752</v>
      </c>
      <c r="N101" s="5">
        <v>3483</v>
      </c>
    </row>
    <row r="102" spans="1:14">
      <c r="A102" s="5">
        <v>1391</v>
      </c>
      <c r="B102" s="5">
        <v>4</v>
      </c>
      <c r="C102" s="5" t="s">
        <v>342</v>
      </c>
      <c r="D102" s="5" t="s">
        <v>341</v>
      </c>
      <c r="E102" s="5">
        <v>17570364</v>
      </c>
      <c r="F102" s="5">
        <v>16750451</v>
      </c>
      <c r="G102" s="5">
        <v>45956</v>
      </c>
      <c r="H102" s="5">
        <v>70097</v>
      </c>
      <c r="I102" s="5">
        <v>0</v>
      </c>
      <c r="J102" s="5">
        <v>1949</v>
      </c>
      <c r="K102" s="5">
        <v>13519</v>
      </c>
      <c r="L102" s="5">
        <v>617156</v>
      </c>
      <c r="M102" s="5">
        <v>67752</v>
      </c>
      <c r="N102" s="5">
        <v>3483</v>
      </c>
    </row>
    <row r="103" spans="1:14">
      <c r="A103" s="5">
        <v>1391</v>
      </c>
      <c r="B103" s="5">
        <v>3</v>
      </c>
      <c r="C103" s="5" t="s">
        <v>343</v>
      </c>
      <c r="D103" s="5" t="s">
        <v>344</v>
      </c>
      <c r="E103" s="5">
        <v>207638007</v>
      </c>
      <c r="F103" s="5">
        <v>201797874</v>
      </c>
      <c r="G103" s="5">
        <v>169468</v>
      </c>
      <c r="H103" s="5">
        <v>1211877</v>
      </c>
      <c r="I103" s="5">
        <v>0</v>
      </c>
      <c r="J103" s="5">
        <v>59786</v>
      </c>
      <c r="K103" s="5">
        <v>859295</v>
      </c>
      <c r="L103" s="5">
        <v>2302060</v>
      </c>
      <c r="M103" s="5">
        <v>742289</v>
      </c>
      <c r="N103" s="5">
        <v>495358</v>
      </c>
    </row>
    <row r="104" spans="1:14">
      <c r="A104" s="5">
        <v>1391</v>
      </c>
      <c r="B104" s="5">
        <v>4</v>
      </c>
      <c r="C104" s="5" t="s">
        <v>345</v>
      </c>
      <c r="D104" s="5" t="s">
        <v>346</v>
      </c>
      <c r="E104" s="5">
        <v>4510417</v>
      </c>
      <c r="F104" s="5">
        <v>4376468</v>
      </c>
      <c r="G104" s="5">
        <v>7009</v>
      </c>
      <c r="H104" s="5">
        <v>8173</v>
      </c>
      <c r="I104" s="5">
        <v>0</v>
      </c>
      <c r="J104" s="5">
        <v>676</v>
      </c>
      <c r="K104" s="5">
        <v>-3322</v>
      </c>
      <c r="L104" s="5">
        <v>24092</v>
      </c>
      <c r="M104" s="5">
        <v>95467</v>
      </c>
      <c r="N104" s="5">
        <v>1855</v>
      </c>
    </row>
    <row r="105" spans="1:14">
      <c r="A105" s="5">
        <v>1391</v>
      </c>
      <c r="B105" s="5">
        <v>4</v>
      </c>
      <c r="C105" s="5" t="s">
        <v>347</v>
      </c>
      <c r="D105" s="5" t="s">
        <v>348</v>
      </c>
      <c r="E105" s="5">
        <v>55121542</v>
      </c>
      <c r="F105" s="5">
        <v>53413001</v>
      </c>
      <c r="G105" s="5">
        <v>72366</v>
      </c>
      <c r="H105" s="5">
        <v>201345</v>
      </c>
      <c r="I105" s="5">
        <v>0</v>
      </c>
      <c r="J105" s="5">
        <v>15676</v>
      </c>
      <c r="K105" s="5">
        <v>56207</v>
      </c>
      <c r="L105" s="5">
        <v>1296229</v>
      </c>
      <c r="M105" s="5">
        <v>43338</v>
      </c>
      <c r="N105" s="5">
        <v>23379</v>
      </c>
    </row>
    <row r="106" spans="1:14">
      <c r="A106" s="5">
        <v>1391</v>
      </c>
      <c r="B106" s="5">
        <v>4</v>
      </c>
      <c r="C106" s="5" t="s">
        <v>349</v>
      </c>
      <c r="D106" s="5" t="s">
        <v>350</v>
      </c>
      <c r="E106" s="5">
        <v>3308234</v>
      </c>
      <c r="F106" s="5">
        <v>3169002</v>
      </c>
      <c r="G106" s="5">
        <v>639</v>
      </c>
      <c r="H106" s="5">
        <v>26930</v>
      </c>
      <c r="I106" s="5">
        <v>0</v>
      </c>
      <c r="J106" s="5">
        <v>826</v>
      </c>
      <c r="K106" s="5">
        <v>16276</v>
      </c>
      <c r="L106" s="5">
        <v>20045</v>
      </c>
      <c r="M106" s="5">
        <v>8230</v>
      </c>
      <c r="N106" s="5">
        <v>66285</v>
      </c>
    </row>
    <row r="107" spans="1:14">
      <c r="A107" s="5">
        <v>1391</v>
      </c>
      <c r="B107" s="5">
        <v>4</v>
      </c>
      <c r="C107" s="5" t="s">
        <v>351</v>
      </c>
      <c r="D107" s="5" t="s">
        <v>352</v>
      </c>
      <c r="E107" s="5">
        <v>60919079</v>
      </c>
      <c r="F107" s="5">
        <v>59501335</v>
      </c>
      <c r="G107" s="5">
        <v>19849</v>
      </c>
      <c r="H107" s="5">
        <v>199257</v>
      </c>
      <c r="I107" s="5">
        <v>0</v>
      </c>
      <c r="J107" s="5">
        <v>3088</v>
      </c>
      <c r="K107" s="5">
        <v>697103</v>
      </c>
      <c r="L107" s="5">
        <v>455294</v>
      </c>
      <c r="M107" s="5">
        <v>27039</v>
      </c>
      <c r="N107" s="5">
        <v>16114</v>
      </c>
    </row>
    <row r="108" spans="1:14">
      <c r="A108" s="5">
        <v>1391</v>
      </c>
      <c r="B108" s="5">
        <v>4</v>
      </c>
      <c r="C108" s="5" t="s">
        <v>353</v>
      </c>
      <c r="D108" s="5" t="s">
        <v>354</v>
      </c>
      <c r="E108" s="5">
        <v>41996460</v>
      </c>
      <c r="F108" s="5">
        <v>40759803</v>
      </c>
      <c r="G108" s="5">
        <v>22301</v>
      </c>
      <c r="H108" s="5">
        <v>349166</v>
      </c>
      <c r="I108" s="5">
        <v>0</v>
      </c>
      <c r="J108" s="5">
        <v>17562</v>
      </c>
      <c r="K108" s="5">
        <v>19905</v>
      </c>
      <c r="L108" s="5">
        <v>164273</v>
      </c>
      <c r="M108" s="5">
        <v>346124</v>
      </c>
      <c r="N108" s="5">
        <v>317325</v>
      </c>
    </row>
    <row r="109" spans="1:14">
      <c r="A109" s="5">
        <v>1391</v>
      </c>
      <c r="B109" s="5">
        <v>4</v>
      </c>
      <c r="C109" s="5" t="s">
        <v>355</v>
      </c>
      <c r="D109" s="5" t="s">
        <v>356</v>
      </c>
      <c r="E109" s="5">
        <v>13056774</v>
      </c>
      <c r="F109" s="5">
        <v>12499164</v>
      </c>
      <c r="G109" s="5">
        <v>14966</v>
      </c>
      <c r="H109" s="5">
        <v>334504</v>
      </c>
      <c r="I109" s="5">
        <v>0</v>
      </c>
      <c r="J109" s="5">
        <v>7919</v>
      </c>
      <c r="K109" s="5">
        <v>22870</v>
      </c>
      <c r="L109" s="5">
        <v>125641</v>
      </c>
      <c r="M109" s="5">
        <v>42440</v>
      </c>
      <c r="N109" s="5">
        <v>9271</v>
      </c>
    </row>
    <row r="110" spans="1:14">
      <c r="A110" s="5">
        <v>1391</v>
      </c>
      <c r="B110" s="5">
        <v>4</v>
      </c>
      <c r="C110" s="5" t="s">
        <v>357</v>
      </c>
      <c r="D110" s="5" t="s">
        <v>358</v>
      </c>
      <c r="E110" s="5">
        <v>28725501</v>
      </c>
      <c r="F110" s="5">
        <v>28079102</v>
      </c>
      <c r="G110" s="5">
        <v>32337</v>
      </c>
      <c r="H110" s="5">
        <v>92501</v>
      </c>
      <c r="I110" s="5">
        <v>0</v>
      </c>
      <c r="J110" s="5">
        <v>14039</v>
      </c>
      <c r="K110" s="5">
        <v>50256</v>
      </c>
      <c r="L110" s="5">
        <v>216486</v>
      </c>
      <c r="M110" s="5">
        <v>179651</v>
      </c>
      <c r="N110" s="5">
        <v>61130</v>
      </c>
    </row>
    <row r="111" spans="1:14">
      <c r="A111" s="5">
        <v>1391</v>
      </c>
      <c r="B111" s="5">
        <v>2</v>
      </c>
      <c r="C111" s="5" t="s">
        <v>359</v>
      </c>
      <c r="D111" s="5" t="s">
        <v>360</v>
      </c>
      <c r="E111" s="5">
        <v>591831426</v>
      </c>
      <c r="F111" s="5">
        <v>578616821</v>
      </c>
      <c r="G111" s="5">
        <v>1206641</v>
      </c>
      <c r="H111" s="5">
        <v>977821</v>
      </c>
      <c r="I111" s="5">
        <v>195805</v>
      </c>
      <c r="J111" s="5">
        <v>12974</v>
      </c>
      <c r="K111" s="5">
        <v>4854611</v>
      </c>
      <c r="L111" s="5">
        <v>1322929</v>
      </c>
      <c r="M111" s="5">
        <v>2161145</v>
      </c>
      <c r="N111" s="5">
        <v>2482680</v>
      </c>
    </row>
    <row r="112" spans="1:14">
      <c r="A112" s="5">
        <v>1391</v>
      </c>
      <c r="B112" s="5">
        <v>3</v>
      </c>
      <c r="C112" s="5" t="s">
        <v>361</v>
      </c>
      <c r="D112" s="5" t="s">
        <v>362</v>
      </c>
      <c r="E112" s="5">
        <v>422573772</v>
      </c>
      <c r="F112" s="5">
        <v>413952046</v>
      </c>
      <c r="G112" s="5">
        <v>985427</v>
      </c>
      <c r="H112" s="5">
        <v>813901</v>
      </c>
      <c r="I112" s="5">
        <v>69</v>
      </c>
      <c r="J112" s="5">
        <v>7093</v>
      </c>
      <c r="K112" s="5">
        <v>2238520</v>
      </c>
      <c r="L112" s="5">
        <v>895391</v>
      </c>
      <c r="M112" s="5">
        <v>1585565</v>
      </c>
      <c r="N112" s="5">
        <v>2095762</v>
      </c>
    </row>
    <row r="113" spans="1:14">
      <c r="A113" s="5">
        <v>1391</v>
      </c>
      <c r="B113" s="5">
        <v>4</v>
      </c>
      <c r="C113" s="5" t="s">
        <v>363</v>
      </c>
      <c r="D113" s="5" t="s">
        <v>362</v>
      </c>
      <c r="E113" s="5">
        <v>422573772</v>
      </c>
      <c r="F113" s="5">
        <v>413952046</v>
      </c>
      <c r="G113" s="5">
        <v>985427</v>
      </c>
      <c r="H113" s="5">
        <v>813901</v>
      </c>
      <c r="I113" s="5">
        <v>69</v>
      </c>
      <c r="J113" s="5">
        <v>7093</v>
      </c>
      <c r="K113" s="5">
        <v>2238520</v>
      </c>
      <c r="L113" s="5">
        <v>895391</v>
      </c>
      <c r="M113" s="5">
        <v>1585565</v>
      </c>
      <c r="N113" s="5">
        <v>2095762</v>
      </c>
    </row>
    <row r="114" spans="1:14">
      <c r="A114" s="5">
        <v>1391</v>
      </c>
      <c r="B114" s="5">
        <v>3</v>
      </c>
      <c r="C114" s="5" t="s">
        <v>364</v>
      </c>
      <c r="D114" s="5" t="s">
        <v>365</v>
      </c>
      <c r="E114" s="5">
        <v>153926694</v>
      </c>
      <c r="F114" s="5">
        <v>149537221</v>
      </c>
      <c r="G114" s="5">
        <v>183244</v>
      </c>
      <c r="H114" s="5">
        <v>122873</v>
      </c>
      <c r="I114" s="5">
        <v>193494</v>
      </c>
      <c r="J114" s="5">
        <v>4147</v>
      </c>
      <c r="K114" s="5">
        <v>2630789</v>
      </c>
      <c r="L114" s="5">
        <v>373805</v>
      </c>
      <c r="M114" s="5">
        <v>498919</v>
      </c>
      <c r="N114" s="5">
        <v>382203</v>
      </c>
    </row>
    <row r="115" spans="1:14">
      <c r="A115" s="5">
        <v>1391</v>
      </c>
      <c r="B115" s="5">
        <v>4</v>
      </c>
      <c r="C115" s="5" t="s">
        <v>366</v>
      </c>
      <c r="D115" s="5" t="s">
        <v>365</v>
      </c>
      <c r="E115" s="5">
        <v>153926694</v>
      </c>
      <c r="F115" s="5">
        <v>149537221</v>
      </c>
      <c r="G115" s="5">
        <v>183244</v>
      </c>
      <c r="H115" s="5">
        <v>122873</v>
      </c>
      <c r="I115" s="5">
        <v>193494</v>
      </c>
      <c r="J115" s="5">
        <v>4147</v>
      </c>
      <c r="K115" s="5">
        <v>2630789</v>
      </c>
      <c r="L115" s="5">
        <v>373805</v>
      </c>
      <c r="M115" s="5">
        <v>498919</v>
      </c>
      <c r="N115" s="5">
        <v>382203</v>
      </c>
    </row>
    <row r="116" spans="1:14">
      <c r="A116" s="5">
        <v>1391</v>
      </c>
      <c r="B116" s="5">
        <v>3</v>
      </c>
      <c r="C116" s="5" t="s">
        <v>367</v>
      </c>
      <c r="D116" s="5" t="s">
        <v>368</v>
      </c>
      <c r="E116" s="5">
        <v>15330960</v>
      </c>
      <c r="F116" s="5">
        <v>15127554</v>
      </c>
      <c r="G116" s="5">
        <v>37969</v>
      </c>
      <c r="H116" s="5">
        <v>41048</v>
      </c>
      <c r="I116" s="5">
        <v>2242</v>
      </c>
      <c r="J116" s="5">
        <v>1734</v>
      </c>
      <c r="K116" s="5">
        <v>-14698</v>
      </c>
      <c r="L116" s="5">
        <v>53733</v>
      </c>
      <c r="M116" s="5">
        <v>76662</v>
      </c>
      <c r="N116" s="5">
        <v>4715</v>
      </c>
    </row>
    <row r="117" spans="1:14">
      <c r="A117" s="5">
        <v>1391</v>
      </c>
      <c r="B117" s="5">
        <v>4</v>
      </c>
      <c r="C117" s="5" t="s">
        <v>369</v>
      </c>
      <c r="D117" s="5" t="s">
        <v>370</v>
      </c>
      <c r="E117" s="5">
        <v>13216394</v>
      </c>
      <c r="F117" s="5">
        <v>13029393</v>
      </c>
      <c r="G117" s="5">
        <v>31153</v>
      </c>
      <c r="H117" s="5">
        <v>35946</v>
      </c>
      <c r="I117" s="5">
        <v>2242</v>
      </c>
      <c r="J117" s="5">
        <v>1288</v>
      </c>
      <c r="K117" s="5">
        <v>7739</v>
      </c>
      <c r="L117" s="5">
        <v>47546</v>
      </c>
      <c r="M117" s="5">
        <v>58091</v>
      </c>
      <c r="N117" s="5">
        <v>2997</v>
      </c>
    </row>
    <row r="118" spans="1:14">
      <c r="A118" s="5">
        <v>1391</v>
      </c>
      <c r="B118" s="5">
        <v>4</v>
      </c>
      <c r="C118" s="5" t="s">
        <v>371</v>
      </c>
      <c r="D118" s="5" t="s">
        <v>372</v>
      </c>
      <c r="E118" s="5">
        <v>2114566</v>
      </c>
      <c r="F118" s="5">
        <v>2098161</v>
      </c>
      <c r="G118" s="5">
        <v>6817</v>
      </c>
      <c r="H118" s="5">
        <v>5102</v>
      </c>
      <c r="I118" s="5">
        <v>0</v>
      </c>
      <c r="J118" s="5">
        <v>446</v>
      </c>
      <c r="K118" s="5">
        <v>-22437</v>
      </c>
      <c r="L118" s="5">
        <v>6188</v>
      </c>
      <c r="M118" s="5">
        <v>18571</v>
      </c>
      <c r="N118" s="5">
        <v>1718</v>
      </c>
    </row>
    <row r="119" spans="1:14">
      <c r="A119" s="5">
        <v>1391</v>
      </c>
      <c r="B119" s="5">
        <v>2</v>
      </c>
      <c r="C119" s="5" t="s">
        <v>373</v>
      </c>
      <c r="D119" s="5" t="s">
        <v>374</v>
      </c>
      <c r="E119" s="5">
        <v>105508839</v>
      </c>
      <c r="F119" s="5">
        <v>101137615</v>
      </c>
      <c r="G119" s="5">
        <v>467574</v>
      </c>
      <c r="H119" s="5">
        <v>214729</v>
      </c>
      <c r="I119" s="5">
        <v>0</v>
      </c>
      <c r="J119" s="5">
        <v>149416</v>
      </c>
      <c r="K119" s="5">
        <v>106646</v>
      </c>
      <c r="L119" s="5">
        <v>387952</v>
      </c>
      <c r="M119" s="5">
        <v>2483336</v>
      </c>
      <c r="N119" s="5">
        <v>561573</v>
      </c>
    </row>
    <row r="120" spans="1:14">
      <c r="A120" s="5">
        <v>1391</v>
      </c>
      <c r="B120" s="5">
        <v>3</v>
      </c>
      <c r="C120" s="5" t="s">
        <v>375</v>
      </c>
      <c r="D120" s="5" t="s">
        <v>376</v>
      </c>
      <c r="E120" s="5">
        <v>51119013</v>
      </c>
      <c r="F120" s="5">
        <v>48637035</v>
      </c>
      <c r="G120" s="5">
        <v>247356</v>
      </c>
      <c r="H120" s="5">
        <v>114327</v>
      </c>
      <c r="I120" s="5">
        <v>0</v>
      </c>
      <c r="J120" s="5">
        <v>122875</v>
      </c>
      <c r="K120" s="5">
        <v>291378</v>
      </c>
      <c r="L120" s="5">
        <v>204350</v>
      </c>
      <c r="M120" s="5">
        <v>1305844</v>
      </c>
      <c r="N120" s="5">
        <v>195848</v>
      </c>
    </row>
    <row r="121" spans="1:14">
      <c r="A121" s="5">
        <v>1391</v>
      </c>
      <c r="B121" s="5">
        <v>4</v>
      </c>
      <c r="C121" s="5" t="s">
        <v>377</v>
      </c>
      <c r="D121" s="5" t="s">
        <v>378</v>
      </c>
      <c r="E121" s="5">
        <v>31610617</v>
      </c>
      <c r="F121" s="5">
        <v>29899897</v>
      </c>
      <c r="G121" s="5">
        <v>182956</v>
      </c>
      <c r="H121" s="5">
        <v>61365</v>
      </c>
      <c r="I121" s="5">
        <v>0</v>
      </c>
      <c r="J121" s="5">
        <v>3966</v>
      </c>
      <c r="K121" s="5">
        <v>191282</v>
      </c>
      <c r="L121" s="5">
        <v>165387</v>
      </c>
      <c r="M121" s="5">
        <v>1023213</v>
      </c>
      <c r="N121" s="5">
        <v>82551</v>
      </c>
    </row>
    <row r="122" spans="1:14">
      <c r="A122" s="5">
        <v>1391</v>
      </c>
      <c r="B122" s="5">
        <v>4</v>
      </c>
      <c r="C122" s="5" t="s">
        <v>379</v>
      </c>
      <c r="D122" s="5" t="s">
        <v>380</v>
      </c>
      <c r="E122" s="5">
        <v>19330032</v>
      </c>
      <c r="F122" s="5">
        <v>18557580</v>
      </c>
      <c r="G122" s="5">
        <v>64400</v>
      </c>
      <c r="H122" s="5">
        <v>52736</v>
      </c>
      <c r="I122" s="5">
        <v>0</v>
      </c>
      <c r="J122" s="5">
        <v>118897</v>
      </c>
      <c r="K122" s="5">
        <v>101650</v>
      </c>
      <c r="L122" s="5">
        <v>38841</v>
      </c>
      <c r="M122" s="5">
        <v>282631</v>
      </c>
      <c r="N122" s="5">
        <v>113297</v>
      </c>
    </row>
    <row r="123" spans="1:14">
      <c r="A123" s="5">
        <v>1391</v>
      </c>
      <c r="B123" s="5">
        <v>4</v>
      </c>
      <c r="C123" s="5" t="s">
        <v>381</v>
      </c>
      <c r="D123" s="5" t="s">
        <v>382</v>
      </c>
      <c r="E123" s="5">
        <v>178364</v>
      </c>
      <c r="F123" s="5">
        <v>179558</v>
      </c>
      <c r="G123" s="5">
        <v>0</v>
      </c>
      <c r="H123" s="5">
        <v>226</v>
      </c>
      <c r="I123" s="5">
        <v>0</v>
      </c>
      <c r="J123" s="5">
        <v>13</v>
      </c>
      <c r="K123" s="5">
        <v>-1554</v>
      </c>
      <c r="L123" s="5">
        <v>122</v>
      </c>
      <c r="M123" s="5">
        <v>0</v>
      </c>
      <c r="N123" s="5">
        <v>0</v>
      </c>
    </row>
    <row r="124" spans="1:14">
      <c r="A124" s="5">
        <v>1391</v>
      </c>
      <c r="B124" s="5">
        <v>3</v>
      </c>
      <c r="C124" s="5" t="s">
        <v>383</v>
      </c>
      <c r="D124" s="5" t="s">
        <v>384</v>
      </c>
      <c r="E124" s="5">
        <v>54389826</v>
      </c>
      <c r="F124" s="5">
        <v>52500580</v>
      </c>
      <c r="G124" s="5">
        <v>220218</v>
      </c>
      <c r="H124" s="5">
        <v>100402</v>
      </c>
      <c r="I124" s="5">
        <v>0</v>
      </c>
      <c r="J124" s="5">
        <v>26541</v>
      </c>
      <c r="K124" s="5">
        <v>-184733</v>
      </c>
      <c r="L124" s="5">
        <v>183602</v>
      </c>
      <c r="M124" s="5">
        <v>1177491</v>
      </c>
      <c r="N124" s="5">
        <v>365724</v>
      </c>
    </row>
    <row r="125" spans="1:14">
      <c r="A125" s="5">
        <v>1391</v>
      </c>
      <c r="B125" s="5">
        <v>4</v>
      </c>
      <c r="C125" s="5" t="s">
        <v>385</v>
      </c>
      <c r="D125" s="5" t="s">
        <v>386</v>
      </c>
      <c r="E125" s="5">
        <v>4868862</v>
      </c>
      <c r="F125" s="5">
        <v>4724808</v>
      </c>
      <c r="G125" s="5">
        <v>8745</v>
      </c>
      <c r="H125" s="5">
        <v>5006</v>
      </c>
      <c r="I125" s="5">
        <v>0</v>
      </c>
      <c r="J125" s="5">
        <v>381</v>
      </c>
      <c r="K125" s="5">
        <v>-56973</v>
      </c>
      <c r="L125" s="5">
        <v>46164</v>
      </c>
      <c r="M125" s="5">
        <v>132100</v>
      </c>
      <c r="N125" s="5">
        <v>8631</v>
      </c>
    </row>
    <row r="126" spans="1:14">
      <c r="A126" s="5">
        <v>1391</v>
      </c>
      <c r="B126" s="5">
        <v>4</v>
      </c>
      <c r="C126" s="5" t="s">
        <v>387</v>
      </c>
      <c r="D126" s="5" t="s">
        <v>388</v>
      </c>
      <c r="E126" s="5">
        <v>12996327</v>
      </c>
      <c r="F126" s="5">
        <v>12237766</v>
      </c>
      <c r="G126" s="5">
        <v>26840</v>
      </c>
      <c r="H126" s="5">
        <v>5167</v>
      </c>
      <c r="I126" s="5">
        <v>0</v>
      </c>
      <c r="J126" s="5">
        <v>1959</v>
      </c>
      <c r="K126" s="5">
        <v>-105225</v>
      </c>
      <c r="L126" s="5">
        <v>20758</v>
      </c>
      <c r="M126" s="5">
        <v>767353</v>
      </c>
      <c r="N126" s="5">
        <v>41710</v>
      </c>
    </row>
    <row r="127" spans="1:14">
      <c r="A127" s="5">
        <v>1391</v>
      </c>
      <c r="B127" s="5">
        <v>4</v>
      </c>
      <c r="C127" s="5" t="s">
        <v>389</v>
      </c>
      <c r="D127" s="5" t="s">
        <v>390</v>
      </c>
      <c r="E127" s="5">
        <v>4760913</v>
      </c>
      <c r="F127" s="5">
        <v>4771216</v>
      </c>
      <c r="G127" s="5">
        <v>13517</v>
      </c>
      <c r="H127" s="5">
        <v>16887</v>
      </c>
      <c r="I127" s="5">
        <v>0</v>
      </c>
      <c r="J127" s="5">
        <v>539</v>
      </c>
      <c r="K127" s="5">
        <v>-90112</v>
      </c>
      <c r="L127" s="5">
        <v>13893</v>
      </c>
      <c r="M127" s="5">
        <v>33738</v>
      </c>
      <c r="N127" s="5">
        <v>1236</v>
      </c>
    </row>
    <row r="128" spans="1:14">
      <c r="A128" s="5">
        <v>1391</v>
      </c>
      <c r="B128" s="5">
        <v>4</v>
      </c>
      <c r="C128" s="5" t="s">
        <v>391</v>
      </c>
      <c r="D128" s="5" t="s">
        <v>392</v>
      </c>
      <c r="E128" s="5">
        <v>31763724</v>
      </c>
      <c r="F128" s="5">
        <v>30766791</v>
      </c>
      <c r="G128" s="5">
        <v>171116</v>
      </c>
      <c r="H128" s="5">
        <v>73342</v>
      </c>
      <c r="I128" s="5">
        <v>0</v>
      </c>
      <c r="J128" s="5">
        <v>23662</v>
      </c>
      <c r="K128" s="5">
        <v>67577</v>
      </c>
      <c r="L128" s="5">
        <v>102788</v>
      </c>
      <c r="M128" s="5">
        <v>244300</v>
      </c>
      <c r="N128" s="5">
        <v>314148</v>
      </c>
    </row>
    <row r="129" spans="1:14">
      <c r="A129" s="5">
        <v>1391</v>
      </c>
      <c r="B129" s="5">
        <v>2</v>
      </c>
      <c r="C129" s="5" t="s">
        <v>393</v>
      </c>
      <c r="D129" s="5" t="s">
        <v>394</v>
      </c>
      <c r="E129" s="5">
        <v>38299566</v>
      </c>
      <c r="F129" s="5">
        <v>36827600</v>
      </c>
      <c r="G129" s="5">
        <v>54000</v>
      </c>
      <c r="H129" s="5">
        <v>41516</v>
      </c>
      <c r="I129" s="5">
        <v>0</v>
      </c>
      <c r="J129" s="5">
        <v>3180</v>
      </c>
      <c r="K129" s="5">
        <v>-71275</v>
      </c>
      <c r="L129" s="5">
        <v>22014</v>
      </c>
      <c r="M129" s="5">
        <v>912866</v>
      </c>
      <c r="N129" s="5">
        <v>509664</v>
      </c>
    </row>
    <row r="130" spans="1:14">
      <c r="A130" s="5">
        <v>1391</v>
      </c>
      <c r="B130" s="5">
        <v>3</v>
      </c>
      <c r="C130" s="5" t="s">
        <v>395</v>
      </c>
      <c r="D130" s="5" t="s">
        <v>396</v>
      </c>
      <c r="E130" s="5">
        <v>5427339</v>
      </c>
      <c r="F130" s="5">
        <v>5409470</v>
      </c>
      <c r="G130" s="5">
        <v>5668</v>
      </c>
      <c r="H130" s="5">
        <v>11691</v>
      </c>
      <c r="I130" s="5">
        <v>0</v>
      </c>
      <c r="J130" s="5">
        <v>910</v>
      </c>
      <c r="K130" s="5">
        <v>-74087</v>
      </c>
      <c r="L130" s="5">
        <v>5959</v>
      </c>
      <c r="M130" s="5">
        <v>9233</v>
      </c>
      <c r="N130" s="5">
        <v>58496</v>
      </c>
    </row>
    <row r="131" spans="1:14">
      <c r="A131" s="5">
        <v>1391</v>
      </c>
      <c r="B131" s="5">
        <v>4</v>
      </c>
      <c r="C131" s="5" t="s">
        <v>397</v>
      </c>
      <c r="D131" s="5" t="s">
        <v>396</v>
      </c>
      <c r="E131" s="5">
        <v>5427339</v>
      </c>
      <c r="F131" s="5">
        <v>5409470</v>
      </c>
      <c r="G131" s="5">
        <v>5668</v>
      </c>
      <c r="H131" s="5">
        <v>11691</v>
      </c>
      <c r="I131" s="5">
        <v>0</v>
      </c>
      <c r="J131" s="5">
        <v>910</v>
      </c>
      <c r="K131" s="5">
        <v>-74087</v>
      </c>
      <c r="L131" s="5">
        <v>5959</v>
      </c>
      <c r="M131" s="5">
        <v>9233</v>
      </c>
      <c r="N131" s="5">
        <v>58496</v>
      </c>
    </row>
    <row r="132" spans="1:14">
      <c r="A132" s="5">
        <v>1391</v>
      </c>
      <c r="B132" s="5">
        <v>3</v>
      </c>
      <c r="C132" s="5" t="s">
        <v>398</v>
      </c>
      <c r="D132" s="5" t="s">
        <v>399</v>
      </c>
      <c r="E132" s="5">
        <v>3563316</v>
      </c>
      <c r="F132" s="5">
        <v>3149062</v>
      </c>
      <c r="G132" s="5">
        <v>104</v>
      </c>
      <c r="H132" s="5">
        <v>5839</v>
      </c>
      <c r="I132" s="5">
        <v>0</v>
      </c>
      <c r="J132" s="5">
        <v>650</v>
      </c>
      <c r="K132" s="5">
        <v>17593</v>
      </c>
      <c r="L132" s="5">
        <v>524</v>
      </c>
      <c r="M132" s="5">
        <v>314518</v>
      </c>
      <c r="N132" s="5">
        <v>75025</v>
      </c>
    </row>
    <row r="133" spans="1:14">
      <c r="A133" s="5">
        <v>1391</v>
      </c>
      <c r="B133" s="5">
        <v>4</v>
      </c>
      <c r="C133" s="5" t="s">
        <v>400</v>
      </c>
      <c r="D133" s="5" t="s">
        <v>399</v>
      </c>
      <c r="E133" s="5">
        <v>3563316</v>
      </c>
      <c r="F133" s="5">
        <v>3149062</v>
      </c>
      <c r="G133" s="5">
        <v>104</v>
      </c>
      <c r="H133" s="5">
        <v>5839</v>
      </c>
      <c r="I133" s="5">
        <v>0</v>
      </c>
      <c r="J133" s="5">
        <v>650</v>
      </c>
      <c r="K133" s="5">
        <v>17593</v>
      </c>
      <c r="L133" s="5">
        <v>524</v>
      </c>
      <c r="M133" s="5">
        <v>314518</v>
      </c>
      <c r="N133" s="5">
        <v>75025</v>
      </c>
    </row>
    <row r="134" spans="1:14">
      <c r="A134" s="5">
        <v>1391</v>
      </c>
      <c r="B134" s="5">
        <v>3</v>
      </c>
      <c r="C134" s="5" t="s">
        <v>401</v>
      </c>
      <c r="D134" s="5" t="s">
        <v>402</v>
      </c>
      <c r="E134" s="5">
        <v>3876230</v>
      </c>
      <c r="F134" s="5">
        <v>3597051</v>
      </c>
      <c r="G134" s="5">
        <v>85</v>
      </c>
      <c r="H134" s="5">
        <v>3898</v>
      </c>
      <c r="I134" s="5">
        <v>0</v>
      </c>
      <c r="J134" s="5">
        <v>747</v>
      </c>
      <c r="K134" s="5">
        <v>-58307</v>
      </c>
      <c r="L134" s="5">
        <v>739</v>
      </c>
      <c r="M134" s="5">
        <v>330671</v>
      </c>
      <c r="N134" s="5">
        <v>1345</v>
      </c>
    </row>
    <row r="135" spans="1:14">
      <c r="A135" s="5">
        <v>1391</v>
      </c>
      <c r="B135" s="5">
        <v>4</v>
      </c>
      <c r="C135" s="5" t="s">
        <v>403</v>
      </c>
      <c r="D135" s="5" t="s">
        <v>402</v>
      </c>
      <c r="E135" s="5">
        <v>3876230</v>
      </c>
      <c r="F135" s="5">
        <v>3597051</v>
      </c>
      <c r="G135" s="5">
        <v>85</v>
      </c>
      <c r="H135" s="5">
        <v>3898</v>
      </c>
      <c r="I135" s="5">
        <v>0</v>
      </c>
      <c r="J135" s="5">
        <v>747</v>
      </c>
      <c r="K135" s="5">
        <v>-58307</v>
      </c>
      <c r="L135" s="5">
        <v>739</v>
      </c>
      <c r="M135" s="5">
        <v>330671</v>
      </c>
      <c r="N135" s="5">
        <v>1345</v>
      </c>
    </row>
    <row r="136" spans="1:14">
      <c r="A136" s="5">
        <v>1391</v>
      </c>
      <c r="B136" s="5">
        <v>3</v>
      </c>
      <c r="C136" s="5" t="s">
        <v>404</v>
      </c>
      <c r="D136" s="5" t="s">
        <v>405</v>
      </c>
      <c r="E136" s="5">
        <v>17236370</v>
      </c>
      <c r="F136" s="5">
        <v>16773212</v>
      </c>
      <c r="G136" s="5">
        <v>1187</v>
      </c>
      <c r="H136" s="5">
        <v>1117</v>
      </c>
      <c r="I136" s="5">
        <v>0</v>
      </c>
      <c r="J136" s="5">
        <v>342</v>
      </c>
      <c r="K136" s="5">
        <v>30937</v>
      </c>
      <c r="L136" s="5">
        <v>2705</v>
      </c>
      <c r="M136" s="5">
        <v>95840</v>
      </c>
      <c r="N136" s="5">
        <v>331030</v>
      </c>
    </row>
    <row r="137" spans="1:14">
      <c r="A137" s="5">
        <v>1391</v>
      </c>
      <c r="B137" s="5">
        <v>4</v>
      </c>
      <c r="C137" s="5" t="s">
        <v>406</v>
      </c>
      <c r="D137" s="5" t="s">
        <v>405</v>
      </c>
      <c r="E137" s="5">
        <v>17236370</v>
      </c>
      <c r="F137" s="5">
        <v>16773212</v>
      </c>
      <c r="G137" s="5">
        <v>1187</v>
      </c>
      <c r="H137" s="5">
        <v>1117</v>
      </c>
      <c r="I137" s="5">
        <v>0</v>
      </c>
      <c r="J137" s="5">
        <v>342</v>
      </c>
      <c r="K137" s="5">
        <v>30937</v>
      </c>
      <c r="L137" s="5">
        <v>2705</v>
      </c>
      <c r="M137" s="5">
        <v>95840</v>
      </c>
      <c r="N137" s="5">
        <v>331030</v>
      </c>
    </row>
    <row r="138" spans="1:14">
      <c r="A138" s="5">
        <v>1391</v>
      </c>
      <c r="B138" s="5">
        <v>3</v>
      </c>
      <c r="C138" s="5" t="s">
        <v>407</v>
      </c>
      <c r="D138" s="5" t="s">
        <v>408</v>
      </c>
      <c r="E138" s="5">
        <v>5837451</v>
      </c>
      <c r="F138" s="5">
        <v>5755628</v>
      </c>
      <c r="G138" s="5">
        <v>9926</v>
      </c>
      <c r="H138" s="5">
        <v>18151</v>
      </c>
      <c r="I138" s="5">
        <v>0</v>
      </c>
      <c r="J138" s="5">
        <v>423</v>
      </c>
      <c r="K138" s="5">
        <v>6396</v>
      </c>
      <c r="L138" s="5">
        <v>3167</v>
      </c>
      <c r="M138" s="5">
        <v>33524</v>
      </c>
      <c r="N138" s="5">
        <v>10237</v>
      </c>
    </row>
    <row r="139" spans="1:14">
      <c r="A139" s="5">
        <v>1391</v>
      </c>
      <c r="B139" s="5">
        <v>4</v>
      </c>
      <c r="C139" s="5" t="s">
        <v>409</v>
      </c>
      <c r="D139" s="5" t="s">
        <v>410</v>
      </c>
      <c r="E139" s="5">
        <v>5280863</v>
      </c>
      <c r="F139" s="5">
        <v>5205988</v>
      </c>
      <c r="G139" s="5">
        <v>9354</v>
      </c>
      <c r="H139" s="5">
        <v>13128</v>
      </c>
      <c r="I139" s="5">
        <v>0</v>
      </c>
      <c r="J139" s="5">
        <v>423</v>
      </c>
      <c r="K139" s="5">
        <v>5434</v>
      </c>
      <c r="L139" s="5">
        <v>2775</v>
      </c>
      <c r="M139" s="5">
        <v>33524</v>
      </c>
      <c r="N139" s="5">
        <v>10237</v>
      </c>
    </row>
    <row r="140" spans="1:14">
      <c r="A140" s="5">
        <v>1391</v>
      </c>
      <c r="B140" s="5">
        <v>4</v>
      </c>
      <c r="C140" s="5" t="s">
        <v>411</v>
      </c>
      <c r="D140" s="5" t="s">
        <v>412</v>
      </c>
      <c r="E140" s="5">
        <v>556588</v>
      </c>
      <c r="F140" s="5">
        <v>549640</v>
      </c>
      <c r="G140" s="5">
        <v>572</v>
      </c>
      <c r="H140" s="5">
        <v>5023</v>
      </c>
      <c r="I140" s="5">
        <v>0</v>
      </c>
      <c r="J140" s="5">
        <v>0</v>
      </c>
      <c r="K140" s="5">
        <v>961</v>
      </c>
      <c r="L140" s="5">
        <v>392</v>
      </c>
      <c r="M140" s="5">
        <v>0</v>
      </c>
      <c r="N140" s="5">
        <v>0</v>
      </c>
    </row>
    <row r="141" spans="1:14">
      <c r="A141" s="5">
        <v>1391</v>
      </c>
      <c r="B141" s="5">
        <v>3</v>
      </c>
      <c r="C141" s="5" t="s">
        <v>413</v>
      </c>
      <c r="D141" s="5" t="s">
        <v>414</v>
      </c>
      <c r="E141" s="5">
        <v>490217</v>
      </c>
      <c r="F141" s="5">
        <v>483222</v>
      </c>
      <c r="G141" s="5">
        <v>0</v>
      </c>
      <c r="H141" s="5">
        <v>411</v>
      </c>
      <c r="I141" s="5">
        <v>0</v>
      </c>
      <c r="J141" s="5">
        <v>48</v>
      </c>
      <c r="K141" s="5">
        <v>-3612</v>
      </c>
      <c r="L141" s="5">
        <v>8187</v>
      </c>
      <c r="M141" s="5">
        <v>1562</v>
      </c>
      <c r="N141" s="5">
        <v>401</v>
      </c>
    </row>
    <row r="142" spans="1:14">
      <c r="A142" s="5">
        <v>1391</v>
      </c>
      <c r="B142" s="5">
        <v>4</v>
      </c>
      <c r="C142" s="5" t="s">
        <v>415</v>
      </c>
      <c r="D142" s="5" t="s">
        <v>414</v>
      </c>
      <c r="E142" s="5">
        <v>490217</v>
      </c>
      <c r="F142" s="5">
        <v>483222</v>
      </c>
      <c r="G142" s="5">
        <v>0</v>
      </c>
      <c r="H142" s="5">
        <v>411</v>
      </c>
      <c r="I142" s="5">
        <v>0</v>
      </c>
      <c r="J142" s="5">
        <v>48</v>
      </c>
      <c r="K142" s="5">
        <v>-3612</v>
      </c>
      <c r="L142" s="5">
        <v>8187</v>
      </c>
      <c r="M142" s="5">
        <v>1562</v>
      </c>
      <c r="N142" s="5">
        <v>401</v>
      </c>
    </row>
    <row r="143" spans="1:14">
      <c r="A143" s="5">
        <v>1391</v>
      </c>
      <c r="B143" s="5">
        <v>7</v>
      </c>
      <c r="C143" s="5" t="s">
        <v>416</v>
      </c>
      <c r="D143" s="5" t="s">
        <v>417</v>
      </c>
      <c r="E143" s="5">
        <v>1868643</v>
      </c>
      <c r="F143" s="5">
        <v>1659954</v>
      </c>
      <c r="G143" s="5">
        <v>37031</v>
      </c>
      <c r="H143" s="5">
        <v>409</v>
      </c>
      <c r="I143" s="5">
        <v>0</v>
      </c>
      <c r="J143" s="5">
        <v>60</v>
      </c>
      <c r="K143" s="5">
        <v>9806</v>
      </c>
      <c r="L143" s="5">
        <v>732</v>
      </c>
      <c r="M143" s="5">
        <v>127519</v>
      </c>
      <c r="N143" s="5">
        <v>33131</v>
      </c>
    </row>
    <row r="144" spans="1:14">
      <c r="A144" s="5">
        <v>1391</v>
      </c>
      <c r="B144" s="5">
        <v>9</v>
      </c>
      <c r="C144" s="5" t="s">
        <v>418</v>
      </c>
      <c r="D144" s="5" t="s">
        <v>417</v>
      </c>
      <c r="E144" s="5">
        <v>1868643</v>
      </c>
      <c r="F144" s="5">
        <v>1659954</v>
      </c>
      <c r="G144" s="5">
        <v>37031</v>
      </c>
      <c r="H144" s="5">
        <v>409</v>
      </c>
      <c r="I144" s="5">
        <v>0</v>
      </c>
      <c r="J144" s="5">
        <v>60</v>
      </c>
      <c r="K144" s="5">
        <v>9806</v>
      </c>
      <c r="L144" s="5">
        <v>732</v>
      </c>
      <c r="M144" s="5">
        <v>127519</v>
      </c>
      <c r="N144" s="5">
        <v>33131</v>
      </c>
    </row>
    <row r="145" spans="1:14">
      <c r="A145" s="5">
        <v>1391</v>
      </c>
      <c r="B145" s="5">
        <v>2</v>
      </c>
      <c r="C145" s="5" t="s">
        <v>419</v>
      </c>
      <c r="D145" s="5" t="s">
        <v>420</v>
      </c>
      <c r="E145" s="5">
        <v>98154033</v>
      </c>
      <c r="F145" s="5">
        <v>95618907</v>
      </c>
      <c r="G145" s="5">
        <v>313238</v>
      </c>
      <c r="H145" s="5">
        <v>186010</v>
      </c>
      <c r="I145" s="5">
        <v>17</v>
      </c>
      <c r="J145" s="5">
        <v>5377</v>
      </c>
      <c r="K145" s="5">
        <v>417603</v>
      </c>
      <c r="L145" s="5">
        <v>129680</v>
      </c>
      <c r="M145" s="5">
        <v>994333</v>
      </c>
      <c r="N145" s="5">
        <v>488869</v>
      </c>
    </row>
    <row r="146" spans="1:14">
      <c r="A146" s="5">
        <v>1391</v>
      </c>
      <c r="B146" s="5">
        <v>3</v>
      </c>
      <c r="C146" s="5" t="s">
        <v>421</v>
      </c>
      <c r="D146" s="5" t="s">
        <v>422</v>
      </c>
      <c r="E146" s="5">
        <v>22069176</v>
      </c>
      <c r="F146" s="5">
        <v>20954226</v>
      </c>
      <c r="G146" s="5">
        <v>114314</v>
      </c>
      <c r="H146" s="5">
        <v>41696</v>
      </c>
      <c r="I146" s="5">
        <v>0</v>
      </c>
      <c r="J146" s="5">
        <v>606</v>
      </c>
      <c r="K146" s="5">
        <v>143261</v>
      </c>
      <c r="L146" s="5">
        <v>20210</v>
      </c>
      <c r="M146" s="5">
        <v>616739</v>
      </c>
      <c r="N146" s="5">
        <v>178123</v>
      </c>
    </row>
    <row r="147" spans="1:14">
      <c r="A147" s="5">
        <v>1391</v>
      </c>
      <c r="B147" s="5">
        <v>4</v>
      </c>
      <c r="C147" s="5" t="s">
        <v>423</v>
      </c>
      <c r="D147" s="5" t="s">
        <v>422</v>
      </c>
      <c r="E147" s="5">
        <v>22069176</v>
      </c>
      <c r="F147" s="5">
        <v>20954226</v>
      </c>
      <c r="G147" s="5">
        <v>114314</v>
      </c>
      <c r="H147" s="5">
        <v>41696</v>
      </c>
      <c r="I147" s="5">
        <v>0</v>
      </c>
      <c r="J147" s="5">
        <v>606</v>
      </c>
      <c r="K147" s="5">
        <v>143261</v>
      </c>
      <c r="L147" s="5">
        <v>20210</v>
      </c>
      <c r="M147" s="5">
        <v>616739</v>
      </c>
      <c r="N147" s="5">
        <v>178123</v>
      </c>
    </row>
    <row r="148" spans="1:14">
      <c r="A148" s="5">
        <v>1391</v>
      </c>
      <c r="B148" s="5">
        <v>3</v>
      </c>
      <c r="C148" s="5" t="s">
        <v>424</v>
      </c>
      <c r="D148" s="5" t="s">
        <v>425</v>
      </c>
      <c r="E148" s="5">
        <v>6331110</v>
      </c>
      <c r="F148" s="5">
        <v>6110203</v>
      </c>
      <c r="G148" s="5">
        <v>209</v>
      </c>
      <c r="H148" s="5">
        <v>16668</v>
      </c>
      <c r="I148" s="5">
        <v>0</v>
      </c>
      <c r="J148" s="5">
        <v>135</v>
      </c>
      <c r="K148" s="5">
        <v>138748</v>
      </c>
      <c r="L148" s="5">
        <v>40552</v>
      </c>
      <c r="M148" s="5">
        <v>22479</v>
      </c>
      <c r="N148" s="5">
        <v>2115</v>
      </c>
    </row>
    <row r="149" spans="1:14">
      <c r="A149" s="5">
        <v>1391</v>
      </c>
      <c r="B149" s="5">
        <v>4</v>
      </c>
      <c r="C149" s="5" t="s">
        <v>426</v>
      </c>
      <c r="D149" s="5" t="s">
        <v>425</v>
      </c>
      <c r="E149" s="5">
        <v>6331110</v>
      </c>
      <c r="F149" s="5">
        <v>6110203</v>
      </c>
      <c r="G149" s="5">
        <v>209</v>
      </c>
      <c r="H149" s="5">
        <v>16668</v>
      </c>
      <c r="I149" s="5">
        <v>0</v>
      </c>
      <c r="J149" s="5">
        <v>135</v>
      </c>
      <c r="K149" s="5">
        <v>138748</v>
      </c>
      <c r="L149" s="5">
        <v>40552</v>
      </c>
      <c r="M149" s="5">
        <v>22479</v>
      </c>
      <c r="N149" s="5">
        <v>2115</v>
      </c>
    </row>
    <row r="150" spans="1:14">
      <c r="A150" s="5">
        <v>1391</v>
      </c>
      <c r="B150" s="5">
        <v>3</v>
      </c>
      <c r="C150" s="5" t="s">
        <v>427</v>
      </c>
      <c r="D150" s="5" t="s">
        <v>428</v>
      </c>
      <c r="E150" s="5">
        <v>25520944</v>
      </c>
      <c r="F150" s="5">
        <v>25207974</v>
      </c>
      <c r="G150" s="5">
        <v>162999</v>
      </c>
      <c r="H150" s="5">
        <v>70481</v>
      </c>
      <c r="I150" s="5">
        <v>0</v>
      </c>
      <c r="J150" s="5">
        <v>1790</v>
      </c>
      <c r="K150" s="5">
        <v>-102513</v>
      </c>
      <c r="L150" s="5">
        <v>30963</v>
      </c>
      <c r="M150" s="5">
        <v>138538</v>
      </c>
      <c r="N150" s="5">
        <v>10711</v>
      </c>
    </row>
    <row r="151" spans="1:14">
      <c r="A151" s="5">
        <v>1391</v>
      </c>
      <c r="B151" s="5">
        <v>14</v>
      </c>
      <c r="C151" s="5" t="s">
        <v>429</v>
      </c>
      <c r="D151" s="5" t="s">
        <v>430</v>
      </c>
      <c r="E151" s="5">
        <v>25520944</v>
      </c>
      <c r="F151" s="5">
        <v>25207974</v>
      </c>
      <c r="G151" s="5">
        <v>162999</v>
      </c>
      <c r="H151" s="5">
        <v>70481</v>
      </c>
      <c r="I151" s="5">
        <v>0</v>
      </c>
      <c r="J151" s="5">
        <v>1790</v>
      </c>
      <c r="K151" s="5">
        <v>-102513</v>
      </c>
      <c r="L151" s="5">
        <v>30963</v>
      </c>
      <c r="M151" s="5">
        <v>138538</v>
      </c>
      <c r="N151" s="5">
        <v>10711</v>
      </c>
    </row>
    <row r="152" spans="1:14">
      <c r="A152" s="5">
        <v>1391</v>
      </c>
      <c r="B152" s="5">
        <v>3</v>
      </c>
      <c r="C152" s="5" t="s">
        <v>431</v>
      </c>
      <c r="D152" s="5" t="s">
        <v>432</v>
      </c>
      <c r="E152" s="5">
        <v>5067504</v>
      </c>
      <c r="F152" s="5">
        <v>4984643</v>
      </c>
      <c r="G152" s="5">
        <v>2518</v>
      </c>
      <c r="H152" s="5">
        <v>11704</v>
      </c>
      <c r="I152" s="5">
        <v>10</v>
      </c>
      <c r="J152" s="5">
        <v>545</v>
      </c>
      <c r="K152" s="5">
        <v>17630</v>
      </c>
      <c r="L152" s="5">
        <v>6832</v>
      </c>
      <c r="M152" s="5">
        <v>20830</v>
      </c>
      <c r="N152" s="5">
        <v>22792</v>
      </c>
    </row>
    <row r="153" spans="1:14">
      <c r="A153" s="5">
        <v>1391</v>
      </c>
      <c r="B153" s="5">
        <v>4</v>
      </c>
      <c r="C153" s="5" t="s">
        <v>433</v>
      </c>
      <c r="D153" s="5" t="s">
        <v>432</v>
      </c>
      <c r="E153" s="5">
        <v>5067504</v>
      </c>
      <c r="F153" s="5">
        <v>4984643</v>
      </c>
      <c r="G153" s="5">
        <v>2518</v>
      </c>
      <c r="H153" s="5">
        <v>11704</v>
      </c>
      <c r="I153" s="5">
        <v>10</v>
      </c>
      <c r="J153" s="5">
        <v>545</v>
      </c>
      <c r="K153" s="5">
        <v>17630</v>
      </c>
      <c r="L153" s="5">
        <v>6832</v>
      </c>
      <c r="M153" s="5">
        <v>20830</v>
      </c>
      <c r="N153" s="5">
        <v>22792</v>
      </c>
    </row>
    <row r="154" spans="1:14">
      <c r="A154" s="5">
        <v>1391</v>
      </c>
      <c r="B154" s="5">
        <v>3</v>
      </c>
      <c r="C154" s="5" t="s">
        <v>434</v>
      </c>
      <c r="D154" s="5" t="s">
        <v>435</v>
      </c>
      <c r="E154" s="5">
        <v>35673721</v>
      </c>
      <c r="F154" s="5">
        <v>34896468</v>
      </c>
      <c r="G154" s="5">
        <v>31332</v>
      </c>
      <c r="H154" s="5">
        <v>40902</v>
      </c>
      <c r="I154" s="5">
        <v>7</v>
      </c>
      <c r="J154" s="5">
        <v>2262</v>
      </c>
      <c r="K154" s="5">
        <v>221655</v>
      </c>
      <c r="L154" s="5">
        <v>25677</v>
      </c>
      <c r="M154" s="5">
        <v>183154</v>
      </c>
      <c r="N154" s="5">
        <v>272265</v>
      </c>
    </row>
    <row r="155" spans="1:14">
      <c r="A155" s="5">
        <v>1391</v>
      </c>
      <c r="B155" s="5">
        <v>4</v>
      </c>
      <c r="C155" s="5" t="s">
        <v>436</v>
      </c>
      <c r="D155" s="5" t="s">
        <v>435</v>
      </c>
      <c r="E155" s="5">
        <v>35673721</v>
      </c>
      <c r="F155" s="5">
        <v>34896468</v>
      </c>
      <c r="G155" s="5">
        <v>31332</v>
      </c>
      <c r="H155" s="5">
        <v>40902</v>
      </c>
      <c r="I155" s="5">
        <v>7</v>
      </c>
      <c r="J155" s="5">
        <v>2262</v>
      </c>
      <c r="K155" s="5">
        <v>221655</v>
      </c>
      <c r="L155" s="5">
        <v>25677</v>
      </c>
      <c r="M155" s="5">
        <v>183154</v>
      </c>
      <c r="N155" s="5">
        <v>272265</v>
      </c>
    </row>
    <row r="156" spans="1:14">
      <c r="A156" s="5">
        <v>1391</v>
      </c>
      <c r="B156" s="5">
        <v>3</v>
      </c>
      <c r="C156" s="5" t="s">
        <v>437</v>
      </c>
      <c r="D156" s="5" t="s">
        <v>438</v>
      </c>
      <c r="E156" s="5">
        <v>3491578</v>
      </c>
      <c r="F156" s="5">
        <v>3465392</v>
      </c>
      <c r="G156" s="5">
        <v>1865</v>
      </c>
      <c r="H156" s="5">
        <v>4558</v>
      </c>
      <c r="I156" s="5">
        <v>0</v>
      </c>
      <c r="J156" s="5">
        <v>39</v>
      </c>
      <c r="K156" s="5">
        <v>-1178</v>
      </c>
      <c r="L156" s="5">
        <v>5445</v>
      </c>
      <c r="M156" s="5">
        <v>12593</v>
      </c>
      <c r="N156" s="5">
        <v>2865</v>
      </c>
    </row>
    <row r="157" spans="1:14">
      <c r="A157" s="5">
        <v>1391</v>
      </c>
      <c r="B157" s="5">
        <v>4</v>
      </c>
      <c r="C157" s="5" t="s">
        <v>439</v>
      </c>
      <c r="D157" s="5" t="s">
        <v>438</v>
      </c>
      <c r="E157" s="5">
        <v>3491578</v>
      </c>
      <c r="F157" s="5">
        <v>3465392</v>
      </c>
      <c r="G157" s="5">
        <v>1865</v>
      </c>
      <c r="H157" s="5">
        <v>4558</v>
      </c>
      <c r="I157" s="5">
        <v>0</v>
      </c>
      <c r="J157" s="5">
        <v>39</v>
      </c>
      <c r="K157" s="5">
        <v>-1178</v>
      </c>
      <c r="L157" s="5">
        <v>5445</v>
      </c>
      <c r="M157" s="5">
        <v>12593</v>
      </c>
      <c r="N157" s="5">
        <v>2865</v>
      </c>
    </row>
    <row r="158" spans="1:14">
      <c r="A158" s="5">
        <v>1391</v>
      </c>
      <c r="B158" s="5">
        <v>2</v>
      </c>
      <c r="C158" s="5" t="s">
        <v>440</v>
      </c>
      <c r="D158" s="5" t="s">
        <v>441</v>
      </c>
      <c r="E158" s="5">
        <v>74607334</v>
      </c>
      <c r="F158" s="5">
        <v>68792494</v>
      </c>
      <c r="G158" s="5">
        <v>441710</v>
      </c>
      <c r="H158" s="5">
        <v>169766</v>
      </c>
      <c r="I158" s="5">
        <v>62354</v>
      </c>
      <c r="J158" s="5">
        <v>14289</v>
      </c>
      <c r="K158" s="5">
        <v>3378871</v>
      </c>
      <c r="L158" s="5">
        <v>113101</v>
      </c>
      <c r="M158" s="5">
        <v>1372782</v>
      </c>
      <c r="N158" s="5">
        <v>261966</v>
      </c>
    </row>
    <row r="159" spans="1:14">
      <c r="A159" s="5">
        <v>1391</v>
      </c>
      <c r="B159" s="5">
        <v>3</v>
      </c>
      <c r="C159" s="5" t="s">
        <v>442</v>
      </c>
      <c r="D159" s="5" t="s">
        <v>443</v>
      </c>
      <c r="E159" s="5">
        <v>56148664</v>
      </c>
      <c r="F159" s="5">
        <v>51656938</v>
      </c>
      <c r="G159" s="5">
        <v>364047</v>
      </c>
      <c r="H159" s="5">
        <v>103490</v>
      </c>
      <c r="I159" s="5">
        <v>1445</v>
      </c>
      <c r="J159" s="5">
        <v>3807</v>
      </c>
      <c r="K159" s="5">
        <v>3184327</v>
      </c>
      <c r="L159" s="5">
        <v>68009</v>
      </c>
      <c r="M159" s="5">
        <v>589478</v>
      </c>
      <c r="N159" s="5">
        <v>177123</v>
      </c>
    </row>
    <row r="160" spans="1:14">
      <c r="A160" s="5">
        <v>1391</v>
      </c>
      <c r="B160" s="5">
        <v>4</v>
      </c>
      <c r="C160" s="5" t="s">
        <v>444</v>
      </c>
      <c r="D160" s="5" t="s">
        <v>445</v>
      </c>
      <c r="E160" s="5">
        <v>9784671</v>
      </c>
      <c r="F160" s="5">
        <v>7068555</v>
      </c>
      <c r="G160" s="5">
        <v>4438</v>
      </c>
      <c r="H160" s="5">
        <v>34034</v>
      </c>
      <c r="I160" s="5">
        <v>0</v>
      </c>
      <c r="J160" s="5">
        <v>790</v>
      </c>
      <c r="K160" s="5">
        <v>2617026</v>
      </c>
      <c r="L160" s="5">
        <v>843</v>
      </c>
      <c r="M160" s="5">
        <v>35780</v>
      </c>
      <c r="N160" s="5">
        <v>23204</v>
      </c>
    </row>
    <row r="161" spans="1:14">
      <c r="A161" s="5">
        <v>1391</v>
      </c>
      <c r="B161" s="5">
        <v>4</v>
      </c>
      <c r="C161" s="5" t="s">
        <v>446</v>
      </c>
      <c r="D161" s="5" t="s">
        <v>447</v>
      </c>
      <c r="E161" s="5">
        <v>623356</v>
      </c>
      <c r="F161" s="5">
        <v>567629</v>
      </c>
      <c r="G161" s="5">
        <v>33</v>
      </c>
      <c r="H161" s="5">
        <v>0</v>
      </c>
      <c r="I161" s="5">
        <v>0</v>
      </c>
      <c r="J161" s="5">
        <v>0</v>
      </c>
      <c r="K161" s="5">
        <v>-2107</v>
      </c>
      <c r="L161" s="5">
        <v>1529</v>
      </c>
      <c r="M161" s="5">
        <v>54271</v>
      </c>
      <c r="N161" s="5">
        <v>2000</v>
      </c>
    </row>
    <row r="162" spans="1:14">
      <c r="A162" s="5">
        <v>1391</v>
      </c>
      <c r="B162" s="5">
        <v>4</v>
      </c>
      <c r="C162" s="5" t="s">
        <v>448</v>
      </c>
      <c r="D162" s="5" t="s">
        <v>449</v>
      </c>
      <c r="E162" s="5">
        <v>10116769</v>
      </c>
      <c r="F162" s="5">
        <v>9547067</v>
      </c>
      <c r="G162" s="5">
        <v>254691</v>
      </c>
      <c r="H162" s="5">
        <v>15737</v>
      </c>
      <c r="I162" s="5">
        <v>1445</v>
      </c>
      <c r="J162" s="5">
        <v>764</v>
      </c>
      <c r="K162" s="5">
        <v>134037</v>
      </c>
      <c r="L162" s="5">
        <v>33145</v>
      </c>
      <c r="M162" s="5">
        <v>105769</v>
      </c>
      <c r="N162" s="5">
        <v>24113</v>
      </c>
    </row>
    <row r="163" spans="1:14">
      <c r="A163" s="5">
        <v>1391</v>
      </c>
      <c r="B163" s="5">
        <v>4</v>
      </c>
      <c r="C163" s="5" t="s">
        <v>450</v>
      </c>
      <c r="D163" s="5" t="s">
        <v>451</v>
      </c>
      <c r="E163" s="5">
        <v>1693678</v>
      </c>
      <c r="F163" s="5">
        <v>1683822</v>
      </c>
      <c r="G163" s="5">
        <v>11212</v>
      </c>
      <c r="H163" s="5">
        <v>1682</v>
      </c>
      <c r="I163" s="5">
        <v>0</v>
      </c>
      <c r="J163" s="5">
        <v>16</v>
      </c>
      <c r="K163" s="5">
        <v>-10330</v>
      </c>
      <c r="L163" s="5">
        <v>2784</v>
      </c>
      <c r="M163" s="5">
        <v>4491</v>
      </c>
      <c r="N163" s="5">
        <v>0</v>
      </c>
    </row>
    <row r="164" spans="1:14">
      <c r="A164" s="5">
        <v>1391</v>
      </c>
      <c r="B164" s="5">
        <v>4</v>
      </c>
      <c r="C164" s="5" t="s">
        <v>452</v>
      </c>
      <c r="D164" s="5" t="s">
        <v>453</v>
      </c>
      <c r="E164" s="5">
        <v>842215</v>
      </c>
      <c r="F164" s="5">
        <v>807804</v>
      </c>
      <c r="G164" s="5">
        <v>5233</v>
      </c>
      <c r="H164" s="5">
        <v>502</v>
      </c>
      <c r="I164" s="5">
        <v>0</v>
      </c>
      <c r="J164" s="5">
        <v>345</v>
      </c>
      <c r="K164" s="5">
        <v>15024</v>
      </c>
      <c r="L164" s="5">
        <v>981</v>
      </c>
      <c r="M164" s="5">
        <v>7256</v>
      </c>
      <c r="N164" s="5">
        <v>5070</v>
      </c>
    </row>
    <row r="165" spans="1:14">
      <c r="A165" s="5">
        <v>1391</v>
      </c>
      <c r="B165" s="5">
        <v>4</v>
      </c>
      <c r="C165" s="5" t="s">
        <v>454</v>
      </c>
      <c r="D165" s="5" t="s">
        <v>455</v>
      </c>
      <c r="E165" s="5">
        <v>7938083</v>
      </c>
      <c r="F165" s="5">
        <v>7655245</v>
      </c>
      <c r="G165" s="5">
        <v>3010</v>
      </c>
      <c r="H165" s="5">
        <v>5625</v>
      </c>
      <c r="I165" s="5">
        <v>0</v>
      </c>
      <c r="J165" s="5">
        <v>190</v>
      </c>
      <c r="K165" s="5">
        <v>144781</v>
      </c>
      <c r="L165" s="5">
        <v>1344</v>
      </c>
      <c r="M165" s="5">
        <v>102956</v>
      </c>
      <c r="N165" s="5">
        <v>24933</v>
      </c>
    </row>
    <row r="166" spans="1:14">
      <c r="A166" s="5">
        <v>1391</v>
      </c>
      <c r="B166" s="5">
        <v>4</v>
      </c>
      <c r="C166" s="5" t="s">
        <v>456</v>
      </c>
      <c r="D166" s="5" t="s">
        <v>457</v>
      </c>
      <c r="E166" s="5">
        <v>800566</v>
      </c>
      <c r="F166" s="5">
        <v>755911</v>
      </c>
      <c r="G166" s="5">
        <v>110</v>
      </c>
      <c r="H166" s="5">
        <v>1295</v>
      </c>
      <c r="I166" s="5">
        <v>0</v>
      </c>
      <c r="J166" s="5">
        <v>3</v>
      </c>
      <c r="K166" s="5">
        <v>7677</v>
      </c>
      <c r="L166" s="5">
        <v>0</v>
      </c>
      <c r="M166" s="5">
        <v>0</v>
      </c>
      <c r="N166" s="5">
        <v>35572</v>
      </c>
    </row>
    <row r="167" spans="1:14">
      <c r="A167" s="5">
        <v>1391</v>
      </c>
      <c r="B167" s="5">
        <v>9</v>
      </c>
      <c r="C167" s="5" t="s">
        <v>458</v>
      </c>
      <c r="D167" s="5" t="s">
        <v>459</v>
      </c>
      <c r="E167" s="5">
        <v>24349327</v>
      </c>
      <c r="F167" s="5">
        <v>23570904</v>
      </c>
      <c r="G167" s="5">
        <v>85319</v>
      </c>
      <c r="H167" s="5">
        <v>44616</v>
      </c>
      <c r="I167" s="5">
        <v>0</v>
      </c>
      <c r="J167" s="5">
        <v>1701</v>
      </c>
      <c r="K167" s="5">
        <v>278219</v>
      </c>
      <c r="L167" s="5">
        <v>27383</v>
      </c>
      <c r="M167" s="5">
        <v>278955</v>
      </c>
      <c r="N167" s="5">
        <v>62231</v>
      </c>
    </row>
    <row r="168" spans="1:14">
      <c r="A168" s="5">
        <v>1391</v>
      </c>
      <c r="B168" s="5">
        <v>3</v>
      </c>
      <c r="C168" s="5" t="s">
        <v>460</v>
      </c>
      <c r="D168" s="5" t="s">
        <v>461</v>
      </c>
      <c r="E168" s="5">
        <v>18458669</v>
      </c>
      <c r="F168" s="5">
        <v>17135556</v>
      </c>
      <c r="G168" s="5">
        <v>77663</v>
      </c>
      <c r="H168" s="5">
        <v>66276</v>
      </c>
      <c r="I168" s="5">
        <v>60909</v>
      </c>
      <c r="J168" s="5">
        <v>10481</v>
      </c>
      <c r="K168" s="5">
        <v>194544</v>
      </c>
      <c r="L168" s="5">
        <v>45093</v>
      </c>
      <c r="M168" s="5">
        <v>783304</v>
      </c>
      <c r="N168" s="5">
        <v>84843</v>
      </c>
    </row>
    <row r="169" spans="1:14">
      <c r="A169" s="5">
        <v>1391</v>
      </c>
      <c r="B169" s="5">
        <v>4</v>
      </c>
      <c r="C169" s="5" t="s">
        <v>462</v>
      </c>
      <c r="D169" s="5" t="s">
        <v>463</v>
      </c>
      <c r="E169" s="5">
        <v>3929844</v>
      </c>
      <c r="F169" s="5">
        <v>3834258</v>
      </c>
      <c r="G169" s="5">
        <v>10267</v>
      </c>
      <c r="H169" s="5">
        <v>6925</v>
      </c>
      <c r="I169" s="5">
        <v>0</v>
      </c>
      <c r="J169" s="5">
        <v>404</v>
      </c>
      <c r="K169" s="5">
        <v>-19170</v>
      </c>
      <c r="L169" s="5">
        <v>18790</v>
      </c>
      <c r="M169" s="5">
        <v>68992</v>
      </c>
      <c r="N169" s="5">
        <v>9377</v>
      </c>
    </row>
    <row r="170" spans="1:14">
      <c r="A170" s="5">
        <v>1391</v>
      </c>
      <c r="B170" s="5">
        <v>4</v>
      </c>
      <c r="C170" s="5" t="s">
        <v>464</v>
      </c>
      <c r="D170" s="5" t="s">
        <v>465</v>
      </c>
      <c r="E170" s="5">
        <v>2270440</v>
      </c>
      <c r="F170" s="5">
        <v>2047665</v>
      </c>
      <c r="G170" s="5">
        <v>3366</v>
      </c>
      <c r="H170" s="5">
        <v>3268</v>
      </c>
      <c r="I170" s="5">
        <v>60909</v>
      </c>
      <c r="J170" s="5">
        <v>8667</v>
      </c>
      <c r="K170" s="5">
        <v>75547</v>
      </c>
      <c r="L170" s="5">
        <v>4698</v>
      </c>
      <c r="M170" s="5">
        <v>44437</v>
      </c>
      <c r="N170" s="5">
        <v>21882</v>
      </c>
    </row>
    <row r="171" spans="1:14">
      <c r="A171" s="5">
        <v>1391</v>
      </c>
      <c r="B171" s="5">
        <v>4</v>
      </c>
      <c r="C171" s="5" t="s">
        <v>466</v>
      </c>
      <c r="D171" s="5" t="s">
        <v>467</v>
      </c>
      <c r="E171" s="5">
        <v>420563</v>
      </c>
      <c r="F171" s="5">
        <v>413992</v>
      </c>
      <c r="G171" s="5">
        <v>4613</v>
      </c>
      <c r="H171" s="5">
        <v>1270</v>
      </c>
      <c r="I171" s="5">
        <v>0</v>
      </c>
      <c r="J171" s="5">
        <v>134</v>
      </c>
      <c r="K171" s="5">
        <v>-2361</v>
      </c>
      <c r="L171" s="5">
        <v>564</v>
      </c>
      <c r="M171" s="5">
        <v>2351</v>
      </c>
      <c r="N171" s="5">
        <v>0</v>
      </c>
    </row>
    <row r="172" spans="1:14">
      <c r="A172" s="5">
        <v>1391</v>
      </c>
      <c r="B172" s="5">
        <v>4</v>
      </c>
      <c r="C172" s="5" t="s">
        <v>468</v>
      </c>
      <c r="D172" s="5" t="s">
        <v>469</v>
      </c>
      <c r="E172" s="5">
        <v>5112524</v>
      </c>
      <c r="F172" s="5">
        <v>4831836</v>
      </c>
      <c r="G172" s="5">
        <v>38206</v>
      </c>
      <c r="H172" s="5">
        <v>19311</v>
      </c>
      <c r="I172" s="5">
        <v>0</v>
      </c>
      <c r="J172" s="5">
        <v>765</v>
      </c>
      <c r="K172" s="5">
        <v>58703</v>
      </c>
      <c r="L172" s="5">
        <v>4225</v>
      </c>
      <c r="M172" s="5">
        <v>128241</v>
      </c>
      <c r="N172" s="5">
        <v>31237</v>
      </c>
    </row>
    <row r="173" spans="1:14">
      <c r="A173" s="5">
        <v>1391</v>
      </c>
      <c r="B173" s="5">
        <v>4</v>
      </c>
      <c r="C173" s="5" t="s">
        <v>470</v>
      </c>
      <c r="D173" s="5" t="s">
        <v>471</v>
      </c>
      <c r="E173" s="5">
        <v>3074136</v>
      </c>
      <c r="F173" s="5">
        <v>3006130</v>
      </c>
      <c r="G173" s="5">
        <v>11217</v>
      </c>
      <c r="H173" s="5">
        <v>28028</v>
      </c>
      <c r="I173" s="5">
        <v>0</v>
      </c>
      <c r="J173" s="5">
        <v>332</v>
      </c>
      <c r="K173" s="5">
        <v>9070</v>
      </c>
      <c r="L173" s="5">
        <v>7254</v>
      </c>
      <c r="M173" s="5">
        <v>9208</v>
      </c>
      <c r="N173" s="5">
        <v>2897</v>
      </c>
    </row>
    <row r="174" spans="1:14">
      <c r="A174" s="5">
        <v>1391</v>
      </c>
      <c r="B174" s="5">
        <v>4</v>
      </c>
      <c r="C174" s="5" t="s">
        <v>472</v>
      </c>
      <c r="D174" s="5" t="s">
        <v>473</v>
      </c>
      <c r="E174" s="5">
        <v>467687</v>
      </c>
      <c r="F174" s="5">
        <v>450803</v>
      </c>
      <c r="G174" s="5">
        <v>789</v>
      </c>
      <c r="H174" s="5">
        <v>1650</v>
      </c>
      <c r="I174" s="5">
        <v>0</v>
      </c>
      <c r="J174" s="5">
        <v>147</v>
      </c>
      <c r="K174" s="5">
        <v>6581</v>
      </c>
      <c r="L174" s="5">
        <v>3998</v>
      </c>
      <c r="M174" s="5">
        <v>3299</v>
      </c>
      <c r="N174" s="5">
        <v>419</v>
      </c>
    </row>
    <row r="175" spans="1:14">
      <c r="A175" s="5">
        <v>1391</v>
      </c>
      <c r="B175" s="5">
        <v>4</v>
      </c>
      <c r="C175" s="5" t="s">
        <v>474</v>
      </c>
      <c r="D175" s="5" t="s">
        <v>475</v>
      </c>
      <c r="E175" s="5">
        <v>3183475</v>
      </c>
      <c r="F175" s="5">
        <v>2550871</v>
      </c>
      <c r="G175" s="5">
        <v>9205</v>
      </c>
      <c r="H175" s="5">
        <v>5823</v>
      </c>
      <c r="I175" s="5">
        <v>0</v>
      </c>
      <c r="J175" s="5">
        <v>32</v>
      </c>
      <c r="K175" s="5">
        <v>66174</v>
      </c>
      <c r="L175" s="5">
        <v>5563</v>
      </c>
      <c r="M175" s="5">
        <v>526776</v>
      </c>
      <c r="N175" s="5">
        <v>19031</v>
      </c>
    </row>
    <row r="176" spans="1:14">
      <c r="A176" s="5">
        <v>1391</v>
      </c>
      <c r="B176" s="5">
        <v>2</v>
      </c>
      <c r="C176" s="5" t="s">
        <v>476</v>
      </c>
      <c r="D176" s="5" t="s">
        <v>477</v>
      </c>
      <c r="E176" s="5">
        <v>245779801</v>
      </c>
      <c r="F176" s="5">
        <v>237032891</v>
      </c>
      <c r="G176" s="5">
        <v>584523</v>
      </c>
      <c r="H176" s="5">
        <v>919842</v>
      </c>
      <c r="I176" s="5">
        <v>0</v>
      </c>
      <c r="J176" s="5">
        <v>4717</v>
      </c>
      <c r="K176" s="5">
        <v>517139</v>
      </c>
      <c r="L176" s="5">
        <v>288470</v>
      </c>
      <c r="M176" s="5">
        <v>5303698</v>
      </c>
      <c r="N176" s="5">
        <v>1128521</v>
      </c>
    </row>
    <row r="177" spans="1:14">
      <c r="A177" s="5">
        <v>1391</v>
      </c>
      <c r="B177" s="5">
        <v>3</v>
      </c>
      <c r="C177" s="5" t="s">
        <v>478</v>
      </c>
      <c r="D177" s="5" t="s">
        <v>479</v>
      </c>
      <c r="E177" s="5">
        <v>168531063</v>
      </c>
      <c r="F177" s="5">
        <v>161166426</v>
      </c>
      <c r="G177" s="5">
        <v>141338</v>
      </c>
      <c r="H177" s="5">
        <v>728639</v>
      </c>
      <c r="I177" s="5">
        <v>0</v>
      </c>
      <c r="J177" s="5">
        <v>534</v>
      </c>
      <c r="K177" s="5">
        <v>589017</v>
      </c>
      <c r="L177" s="5">
        <v>39697</v>
      </c>
      <c r="M177" s="5">
        <v>4764976</v>
      </c>
      <c r="N177" s="5">
        <v>1100437</v>
      </c>
    </row>
    <row r="178" spans="1:14">
      <c r="A178" s="5">
        <v>1391</v>
      </c>
      <c r="B178" s="5">
        <v>4</v>
      </c>
      <c r="C178" s="5" t="s">
        <v>480</v>
      </c>
      <c r="D178" s="5" t="s">
        <v>479</v>
      </c>
      <c r="E178" s="5">
        <v>168531063</v>
      </c>
      <c r="F178" s="5">
        <v>161166426</v>
      </c>
      <c r="G178" s="5">
        <v>141338</v>
      </c>
      <c r="H178" s="5">
        <v>728639</v>
      </c>
      <c r="I178" s="5">
        <v>0</v>
      </c>
      <c r="J178" s="5">
        <v>534</v>
      </c>
      <c r="K178" s="5">
        <v>589017</v>
      </c>
      <c r="L178" s="5">
        <v>39697</v>
      </c>
      <c r="M178" s="5">
        <v>4764976</v>
      </c>
      <c r="N178" s="5">
        <v>1100437</v>
      </c>
    </row>
    <row r="179" spans="1:14">
      <c r="A179" s="5">
        <v>1391</v>
      </c>
      <c r="B179" s="5">
        <v>3</v>
      </c>
      <c r="C179" s="5" t="s">
        <v>481</v>
      </c>
      <c r="D179" s="5" t="s">
        <v>482</v>
      </c>
      <c r="E179" s="5">
        <v>5541551</v>
      </c>
      <c r="F179" s="5">
        <v>5341310</v>
      </c>
      <c r="G179" s="5">
        <v>14872</v>
      </c>
      <c r="H179" s="5">
        <v>6768</v>
      </c>
      <c r="I179" s="5">
        <v>0</v>
      </c>
      <c r="J179" s="5">
        <v>200</v>
      </c>
      <c r="K179" s="5">
        <v>3483</v>
      </c>
      <c r="L179" s="5">
        <v>16171</v>
      </c>
      <c r="M179" s="5">
        <v>167601</v>
      </c>
      <c r="N179" s="5">
        <v>-8855</v>
      </c>
    </row>
    <row r="180" spans="1:14">
      <c r="A180" s="5">
        <v>1391</v>
      </c>
      <c r="B180" s="5">
        <v>4</v>
      </c>
      <c r="C180" s="5" t="s">
        <v>483</v>
      </c>
      <c r="D180" s="5" t="s">
        <v>482</v>
      </c>
      <c r="E180" s="5">
        <v>5541551</v>
      </c>
      <c r="F180" s="5">
        <v>5341310</v>
      </c>
      <c r="G180" s="5">
        <v>14872</v>
      </c>
      <c r="H180" s="5">
        <v>6768</v>
      </c>
      <c r="I180" s="5">
        <v>0</v>
      </c>
      <c r="J180" s="5">
        <v>200</v>
      </c>
      <c r="K180" s="5">
        <v>3483</v>
      </c>
      <c r="L180" s="5">
        <v>16171</v>
      </c>
      <c r="M180" s="5">
        <v>167601</v>
      </c>
      <c r="N180" s="5">
        <v>-8855</v>
      </c>
    </row>
    <row r="181" spans="1:14">
      <c r="A181" s="5">
        <v>1391</v>
      </c>
      <c r="B181" s="5">
        <v>3</v>
      </c>
      <c r="C181" s="5" t="s">
        <v>484</v>
      </c>
      <c r="D181" s="5" t="s">
        <v>485</v>
      </c>
      <c r="E181" s="5">
        <v>71707187</v>
      </c>
      <c r="F181" s="5">
        <v>70525155</v>
      </c>
      <c r="G181" s="5">
        <v>428313</v>
      </c>
      <c r="H181" s="5">
        <v>184435</v>
      </c>
      <c r="I181" s="5">
        <v>0</v>
      </c>
      <c r="J181" s="5">
        <v>3983</v>
      </c>
      <c r="K181" s="5">
        <v>-75361</v>
      </c>
      <c r="L181" s="5">
        <v>232601</v>
      </c>
      <c r="M181" s="5">
        <v>371121</v>
      </c>
      <c r="N181" s="5">
        <v>36939</v>
      </c>
    </row>
    <row r="182" spans="1:14">
      <c r="A182" s="5">
        <v>1391</v>
      </c>
      <c r="B182" s="5">
        <v>4</v>
      </c>
      <c r="C182" s="5" t="s">
        <v>486</v>
      </c>
      <c r="D182" s="5" t="s">
        <v>485</v>
      </c>
      <c r="E182" s="5">
        <v>71707187</v>
      </c>
      <c r="F182" s="5">
        <v>70525155</v>
      </c>
      <c r="G182" s="5">
        <v>428313</v>
      </c>
      <c r="H182" s="5">
        <v>184435</v>
      </c>
      <c r="I182" s="5">
        <v>0</v>
      </c>
      <c r="J182" s="5">
        <v>3983</v>
      </c>
      <c r="K182" s="5">
        <v>-75361</v>
      </c>
      <c r="L182" s="5">
        <v>232601</v>
      </c>
      <c r="M182" s="5">
        <v>371121</v>
      </c>
      <c r="N182" s="5">
        <v>36939</v>
      </c>
    </row>
    <row r="183" spans="1:14">
      <c r="A183" s="5">
        <v>1391</v>
      </c>
      <c r="B183" s="5">
        <v>2</v>
      </c>
      <c r="C183" s="5" t="s">
        <v>487</v>
      </c>
      <c r="D183" s="5" t="s">
        <v>488</v>
      </c>
      <c r="E183" s="5">
        <v>19322677</v>
      </c>
      <c r="F183" s="5">
        <v>17856595</v>
      </c>
      <c r="G183" s="5">
        <v>30198</v>
      </c>
      <c r="H183" s="5">
        <v>51132</v>
      </c>
      <c r="I183" s="5">
        <v>0</v>
      </c>
      <c r="J183" s="5">
        <v>392</v>
      </c>
      <c r="K183" s="5">
        <v>353262</v>
      </c>
      <c r="L183" s="5">
        <v>44194</v>
      </c>
      <c r="M183" s="5">
        <v>952841</v>
      </c>
      <c r="N183" s="5">
        <v>34063</v>
      </c>
    </row>
    <row r="184" spans="1:14">
      <c r="A184" s="5">
        <v>1391</v>
      </c>
      <c r="B184" s="5">
        <v>3</v>
      </c>
      <c r="C184" s="5" t="s">
        <v>489</v>
      </c>
      <c r="D184" s="5" t="s">
        <v>490</v>
      </c>
      <c r="E184" s="5">
        <v>10415563</v>
      </c>
      <c r="F184" s="5">
        <v>9971672</v>
      </c>
      <c r="G184" s="5">
        <v>425</v>
      </c>
      <c r="H184" s="5">
        <v>41526</v>
      </c>
      <c r="I184" s="5">
        <v>0</v>
      </c>
      <c r="J184" s="5">
        <v>9</v>
      </c>
      <c r="K184" s="5">
        <v>279805</v>
      </c>
      <c r="L184" s="5">
        <v>38557</v>
      </c>
      <c r="M184" s="5">
        <v>83538</v>
      </c>
      <c r="N184" s="5">
        <v>33</v>
      </c>
    </row>
    <row r="185" spans="1:14">
      <c r="A185" s="5">
        <v>1391</v>
      </c>
      <c r="B185" s="5">
        <v>4</v>
      </c>
      <c r="C185" s="5" t="s">
        <v>491</v>
      </c>
      <c r="D185" s="5" t="s">
        <v>492</v>
      </c>
      <c r="E185" s="5">
        <v>10278610</v>
      </c>
      <c r="F185" s="5">
        <v>9841974</v>
      </c>
      <c r="G185" s="5">
        <v>425</v>
      </c>
      <c r="H185" s="5">
        <v>41465</v>
      </c>
      <c r="I185" s="5">
        <v>0</v>
      </c>
      <c r="J185" s="5">
        <v>9</v>
      </c>
      <c r="K185" s="5">
        <v>272610</v>
      </c>
      <c r="L185" s="5">
        <v>38557</v>
      </c>
      <c r="M185" s="5">
        <v>83538</v>
      </c>
      <c r="N185" s="5">
        <v>33</v>
      </c>
    </row>
    <row r="186" spans="1:14">
      <c r="A186" s="5">
        <v>1391</v>
      </c>
      <c r="B186" s="5">
        <v>4</v>
      </c>
      <c r="C186" s="5" t="s">
        <v>493</v>
      </c>
      <c r="D186" s="5" t="s">
        <v>494</v>
      </c>
      <c r="E186" s="5">
        <v>136953</v>
      </c>
      <c r="F186" s="5">
        <v>129698</v>
      </c>
      <c r="G186" s="5">
        <v>0</v>
      </c>
      <c r="H186" s="5">
        <v>61</v>
      </c>
      <c r="I186" s="5">
        <v>0</v>
      </c>
      <c r="J186" s="5">
        <v>0</v>
      </c>
      <c r="K186" s="5">
        <v>7194</v>
      </c>
      <c r="L186" s="5">
        <v>0</v>
      </c>
      <c r="M186" s="5">
        <v>0</v>
      </c>
      <c r="N186" s="5">
        <v>0</v>
      </c>
    </row>
    <row r="187" spans="1:14">
      <c r="A187" s="5">
        <v>1391</v>
      </c>
      <c r="B187" s="5">
        <v>3</v>
      </c>
      <c r="C187" s="5" t="s">
        <v>495</v>
      </c>
      <c r="D187" s="5" t="s">
        <v>496</v>
      </c>
      <c r="E187" s="5">
        <v>1049720</v>
      </c>
      <c r="F187" s="5">
        <v>1019148</v>
      </c>
      <c r="G187" s="5">
        <v>7003</v>
      </c>
      <c r="H187" s="5">
        <v>6611</v>
      </c>
      <c r="I187" s="5">
        <v>0</v>
      </c>
      <c r="J187" s="5">
        <v>30</v>
      </c>
      <c r="K187" s="5">
        <v>-111506</v>
      </c>
      <c r="L187" s="5">
        <v>3008</v>
      </c>
      <c r="M187" s="5">
        <v>115379</v>
      </c>
      <c r="N187" s="5">
        <v>10047</v>
      </c>
    </row>
    <row r="188" spans="1:14">
      <c r="A188" s="5">
        <v>1391</v>
      </c>
      <c r="B188" s="5">
        <v>4</v>
      </c>
      <c r="C188" s="5" t="s">
        <v>497</v>
      </c>
      <c r="D188" s="5" t="s">
        <v>496</v>
      </c>
      <c r="E188" s="5">
        <v>1049720</v>
      </c>
      <c r="F188" s="5">
        <v>1019148</v>
      </c>
      <c r="G188" s="5">
        <v>7003</v>
      </c>
      <c r="H188" s="5">
        <v>6611</v>
      </c>
      <c r="I188" s="5">
        <v>0</v>
      </c>
      <c r="J188" s="5">
        <v>30</v>
      </c>
      <c r="K188" s="5">
        <v>-111506</v>
      </c>
      <c r="L188" s="5">
        <v>3008</v>
      </c>
      <c r="M188" s="5">
        <v>115379</v>
      </c>
      <c r="N188" s="5">
        <v>10047</v>
      </c>
    </row>
    <row r="189" spans="1:14">
      <c r="A189" s="5">
        <v>1391</v>
      </c>
      <c r="B189" s="5">
        <v>3</v>
      </c>
      <c r="C189" s="5" t="s">
        <v>498</v>
      </c>
      <c r="D189" s="5" t="s">
        <v>499</v>
      </c>
      <c r="E189" s="5">
        <v>7857394</v>
      </c>
      <c r="F189" s="5">
        <v>6865775</v>
      </c>
      <c r="G189" s="5">
        <v>22770</v>
      </c>
      <c r="H189" s="5">
        <v>2995</v>
      </c>
      <c r="I189" s="5">
        <v>0</v>
      </c>
      <c r="J189" s="5">
        <v>354</v>
      </c>
      <c r="K189" s="5">
        <v>184963</v>
      </c>
      <c r="L189" s="5">
        <v>2629</v>
      </c>
      <c r="M189" s="5">
        <v>753924</v>
      </c>
      <c r="N189" s="5">
        <v>23983</v>
      </c>
    </row>
    <row r="190" spans="1:14">
      <c r="A190" s="5">
        <v>1391</v>
      </c>
      <c r="B190" s="5">
        <v>4</v>
      </c>
      <c r="C190" s="5" t="s">
        <v>500</v>
      </c>
      <c r="D190" s="5" t="s">
        <v>501</v>
      </c>
      <c r="E190" s="5">
        <v>5536652</v>
      </c>
      <c r="F190" s="5">
        <v>5506288</v>
      </c>
      <c r="G190" s="5">
        <v>5943</v>
      </c>
      <c r="H190" s="5">
        <v>2995</v>
      </c>
      <c r="I190" s="5">
        <v>0</v>
      </c>
      <c r="J190" s="5">
        <v>308</v>
      </c>
      <c r="K190" s="5">
        <v>-9866</v>
      </c>
      <c r="L190" s="5">
        <v>2119</v>
      </c>
      <c r="M190" s="5">
        <v>8492</v>
      </c>
      <c r="N190" s="5">
        <v>20373</v>
      </c>
    </row>
    <row r="191" spans="1:14">
      <c r="A191" s="5">
        <v>1391</v>
      </c>
      <c r="B191" s="5">
        <v>4</v>
      </c>
      <c r="C191" s="5" t="s">
        <v>502</v>
      </c>
      <c r="D191" s="5" t="s">
        <v>503</v>
      </c>
      <c r="E191" s="5">
        <v>144385</v>
      </c>
      <c r="F191" s="5">
        <v>128988</v>
      </c>
      <c r="G191" s="5">
        <v>28</v>
      </c>
      <c r="H191" s="5">
        <v>0</v>
      </c>
      <c r="I191" s="5">
        <v>0</v>
      </c>
      <c r="J191" s="5">
        <v>0</v>
      </c>
      <c r="K191" s="5">
        <v>-2143</v>
      </c>
      <c r="L191" s="5">
        <v>510</v>
      </c>
      <c r="M191" s="5">
        <v>16470</v>
      </c>
      <c r="N191" s="5">
        <v>532</v>
      </c>
    </row>
    <row r="192" spans="1:14">
      <c r="A192" s="5">
        <v>1391</v>
      </c>
      <c r="B192" s="5">
        <v>4</v>
      </c>
      <c r="C192" s="5" t="s">
        <v>504</v>
      </c>
      <c r="D192" s="5" t="s">
        <v>499</v>
      </c>
      <c r="E192" s="5">
        <v>2176357</v>
      </c>
      <c r="F192" s="5">
        <v>1230499</v>
      </c>
      <c r="G192" s="5">
        <v>16799</v>
      </c>
      <c r="H192" s="5">
        <v>0</v>
      </c>
      <c r="I192" s="5">
        <v>0</v>
      </c>
      <c r="J192" s="5">
        <v>46</v>
      </c>
      <c r="K192" s="5">
        <v>196972</v>
      </c>
      <c r="L192" s="5">
        <v>0</v>
      </c>
      <c r="M192" s="5">
        <v>728963</v>
      </c>
      <c r="N192" s="5">
        <v>3078</v>
      </c>
    </row>
    <row r="193" spans="1:14">
      <c r="A193" s="5">
        <v>1391</v>
      </c>
      <c r="B193" s="5">
        <v>2</v>
      </c>
      <c r="C193" s="5" t="s">
        <v>505</v>
      </c>
      <c r="D193" s="5" t="s">
        <v>506</v>
      </c>
      <c r="E193" s="5">
        <v>12820687</v>
      </c>
      <c r="F193" s="5">
        <v>12502217</v>
      </c>
      <c r="G193" s="5">
        <v>177402</v>
      </c>
      <c r="H193" s="5">
        <v>45968</v>
      </c>
      <c r="I193" s="5">
        <v>0</v>
      </c>
      <c r="J193" s="5">
        <v>1384</v>
      </c>
      <c r="K193" s="5">
        <v>106643</v>
      </c>
      <c r="L193" s="5">
        <v>12925</v>
      </c>
      <c r="M193" s="5">
        <v>57438</v>
      </c>
      <c r="N193" s="5">
        <v>-83289</v>
      </c>
    </row>
    <row r="194" spans="1:14">
      <c r="A194" s="5">
        <v>1391</v>
      </c>
      <c r="B194" s="5">
        <v>3</v>
      </c>
      <c r="C194" s="5" t="s">
        <v>507</v>
      </c>
      <c r="D194" s="5" t="s">
        <v>506</v>
      </c>
      <c r="E194" s="5">
        <v>12820687</v>
      </c>
      <c r="F194" s="5">
        <v>12502217</v>
      </c>
      <c r="G194" s="5">
        <v>177402</v>
      </c>
      <c r="H194" s="5">
        <v>45968</v>
      </c>
      <c r="I194" s="5">
        <v>0</v>
      </c>
      <c r="J194" s="5">
        <v>1384</v>
      </c>
      <c r="K194" s="5">
        <v>106643</v>
      </c>
      <c r="L194" s="5">
        <v>12925</v>
      </c>
      <c r="M194" s="5">
        <v>57438</v>
      </c>
      <c r="N194" s="5">
        <v>-83289</v>
      </c>
    </row>
    <row r="195" spans="1:14">
      <c r="A195" s="5">
        <v>1391</v>
      </c>
      <c r="B195" s="5">
        <v>4</v>
      </c>
      <c r="C195" s="5" t="s">
        <v>508</v>
      </c>
      <c r="D195" s="5" t="s">
        <v>506</v>
      </c>
      <c r="E195" s="5">
        <v>12820687</v>
      </c>
      <c r="F195" s="5">
        <v>12502217</v>
      </c>
      <c r="G195" s="5">
        <v>177402</v>
      </c>
      <c r="H195" s="5">
        <v>45968</v>
      </c>
      <c r="I195" s="5">
        <v>0</v>
      </c>
      <c r="J195" s="5">
        <v>1384</v>
      </c>
      <c r="K195" s="5">
        <v>106643</v>
      </c>
      <c r="L195" s="5">
        <v>12925</v>
      </c>
      <c r="M195" s="5">
        <v>57438</v>
      </c>
      <c r="N195" s="5">
        <v>-83289</v>
      </c>
    </row>
    <row r="196" spans="1:14">
      <c r="A196" s="5">
        <v>1391</v>
      </c>
      <c r="B196" s="5">
        <v>2</v>
      </c>
      <c r="C196" s="5" t="s">
        <v>509</v>
      </c>
      <c r="D196" s="5" t="s">
        <v>510</v>
      </c>
      <c r="E196" s="5">
        <v>13295509</v>
      </c>
      <c r="F196" s="5">
        <v>12786426</v>
      </c>
      <c r="G196" s="5">
        <v>30111</v>
      </c>
      <c r="H196" s="5">
        <v>24376</v>
      </c>
      <c r="I196" s="5">
        <v>0</v>
      </c>
      <c r="J196" s="5">
        <v>2208</v>
      </c>
      <c r="K196" s="5">
        <v>60710</v>
      </c>
      <c r="L196" s="5">
        <v>192327</v>
      </c>
      <c r="M196" s="5">
        <v>118566</v>
      </c>
      <c r="N196" s="5">
        <v>80786</v>
      </c>
    </row>
    <row r="197" spans="1:14">
      <c r="A197" s="5">
        <v>1391</v>
      </c>
      <c r="B197" s="5">
        <v>3</v>
      </c>
      <c r="C197" s="5" t="s">
        <v>511</v>
      </c>
      <c r="D197" s="5" t="s">
        <v>512</v>
      </c>
      <c r="E197" s="5">
        <v>90409</v>
      </c>
      <c r="F197" s="5">
        <v>30234</v>
      </c>
      <c r="G197" s="5">
        <v>0</v>
      </c>
      <c r="H197" s="5">
        <v>1671</v>
      </c>
      <c r="I197" s="5">
        <v>0</v>
      </c>
      <c r="J197" s="5">
        <v>18</v>
      </c>
      <c r="K197" s="5">
        <v>0</v>
      </c>
      <c r="L197" s="5">
        <v>1045</v>
      </c>
      <c r="M197" s="5">
        <v>57442</v>
      </c>
      <c r="N197" s="5">
        <v>0</v>
      </c>
    </row>
    <row r="198" spans="1:14">
      <c r="A198" s="5">
        <v>1391</v>
      </c>
      <c r="B198" s="5">
        <v>9</v>
      </c>
      <c r="C198" s="5" t="s">
        <v>513</v>
      </c>
      <c r="D198" s="5" t="s">
        <v>514</v>
      </c>
      <c r="E198" s="5">
        <v>90409</v>
      </c>
      <c r="F198" s="5">
        <v>30234</v>
      </c>
      <c r="G198" s="5">
        <v>0</v>
      </c>
      <c r="H198" s="5">
        <v>1671</v>
      </c>
      <c r="I198" s="5">
        <v>0</v>
      </c>
      <c r="J198" s="5">
        <v>18</v>
      </c>
      <c r="K198" s="5">
        <v>0</v>
      </c>
      <c r="L198" s="5">
        <v>1045</v>
      </c>
      <c r="M198" s="5">
        <v>57442</v>
      </c>
      <c r="N198" s="5">
        <v>0</v>
      </c>
    </row>
    <row r="199" spans="1:14">
      <c r="A199" s="5">
        <v>1391</v>
      </c>
      <c r="B199" s="5">
        <v>3</v>
      </c>
      <c r="C199" s="5" t="s">
        <v>515</v>
      </c>
      <c r="D199" s="5" t="s">
        <v>516</v>
      </c>
      <c r="E199" s="5">
        <v>199101</v>
      </c>
      <c r="F199" s="5">
        <v>198577</v>
      </c>
      <c r="G199" s="5">
        <v>389</v>
      </c>
      <c r="H199" s="5">
        <v>99</v>
      </c>
      <c r="I199" s="5">
        <v>0</v>
      </c>
      <c r="J199" s="5">
        <v>34</v>
      </c>
      <c r="K199" s="5">
        <v>-225</v>
      </c>
      <c r="L199" s="5">
        <v>228</v>
      </c>
      <c r="M199" s="5">
        <v>0</v>
      </c>
      <c r="N199" s="5">
        <v>0</v>
      </c>
    </row>
    <row r="200" spans="1:14">
      <c r="A200" s="5">
        <v>1391</v>
      </c>
      <c r="B200" s="5">
        <v>4</v>
      </c>
      <c r="C200" s="5" t="s">
        <v>517</v>
      </c>
      <c r="D200" s="5" t="s">
        <v>516</v>
      </c>
      <c r="E200" s="5">
        <v>199101</v>
      </c>
      <c r="F200" s="5">
        <v>198577</v>
      </c>
      <c r="G200" s="5">
        <v>389</v>
      </c>
      <c r="H200" s="5">
        <v>99</v>
      </c>
      <c r="I200" s="5">
        <v>0</v>
      </c>
      <c r="J200" s="5">
        <v>34</v>
      </c>
      <c r="K200" s="5">
        <v>-225</v>
      </c>
      <c r="L200" s="5">
        <v>228</v>
      </c>
      <c r="M200" s="5">
        <v>0</v>
      </c>
      <c r="N200" s="5">
        <v>0</v>
      </c>
    </row>
    <row r="201" spans="1:14">
      <c r="A201" s="5">
        <v>1391</v>
      </c>
      <c r="B201" s="5">
        <v>3</v>
      </c>
      <c r="C201" s="5" t="s">
        <v>518</v>
      </c>
      <c r="D201" s="5" t="s">
        <v>519</v>
      </c>
      <c r="E201" s="5">
        <v>153962</v>
      </c>
      <c r="F201" s="5">
        <v>140124</v>
      </c>
      <c r="G201" s="5">
        <v>0</v>
      </c>
      <c r="H201" s="5">
        <v>1419</v>
      </c>
      <c r="I201" s="5">
        <v>0</v>
      </c>
      <c r="J201" s="5">
        <v>12</v>
      </c>
      <c r="K201" s="5">
        <v>0</v>
      </c>
      <c r="L201" s="5">
        <v>12397</v>
      </c>
      <c r="M201" s="5">
        <v>0</v>
      </c>
      <c r="N201" s="5">
        <v>9</v>
      </c>
    </row>
    <row r="202" spans="1:14">
      <c r="A202" s="5">
        <v>1391</v>
      </c>
      <c r="B202" s="5">
        <v>4</v>
      </c>
      <c r="C202" s="5" t="s">
        <v>520</v>
      </c>
      <c r="D202" s="5" t="s">
        <v>519</v>
      </c>
      <c r="E202" s="5">
        <v>153962</v>
      </c>
      <c r="F202" s="5">
        <v>140124</v>
      </c>
      <c r="G202" s="5">
        <v>0</v>
      </c>
      <c r="H202" s="5">
        <v>1419</v>
      </c>
      <c r="I202" s="5">
        <v>0</v>
      </c>
      <c r="J202" s="5">
        <v>12</v>
      </c>
      <c r="K202" s="5">
        <v>0</v>
      </c>
      <c r="L202" s="5">
        <v>12397</v>
      </c>
      <c r="M202" s="5">
        <v>0</v>
      </c>
      <c r="N202" s="5">
        <v>9</v>
      </c>
    </row>
    <row r="203" spans="1:14">
      <c r="A203" s="5">
        <v>1391</v>
      </c>
      <c r="B203" s="5">
        <v>3</v>
      </c>
      <c r="C203" s="5" t="s">
        <v>521</v>
      </c>
      <c r="D203" s="5" t="s">
        <v>522</v>
      </c>
      <c r="E203" s="5">
        <v>8357720</v>
      </c>
      <c r="F203" s="5">
        <v>7991673</v>
      </c>
      <c r="G203" s="5">
        <v>27826</v>
      </c>
      <c r="H203" s="5">
        <v>15060</v>
      </c>
      <c r="I203" s="5">
        <v>0</v>
      </c>
      <c r="J203" s="5">
        <v>1286</v>
      </c>
      <c r="K203" s="5">
        <v>42092</v>
      </c>
      <c r="L203" s="5">
        <v>171060</v>
      </c>
      <c r="M203" s="5">
        <v>45086</v>
      </c>
      <c r="N203" s="5">
        <v>63637</v>
      </c>
    </row>
    <row r="204" spans="1:14">
      <c r="A204" s="5">
        <v>1391</v>
      </c>
      <c r="B204" s="5">
        <v>4</v>
      </c>
      <c r="C204" s="5" t="s">
        <v>523</v>
      </c>
      <c r="D204" s="5" t="s">
        <v>522</v>
      </c>
      <c r="E204" s="5">
        <v>8357720</v>
      </c>
      <c r="F204" s="5">
        <v>7991673</v>
      </c>
      <c r="G204" s="5">
        <v>27826</v>
      </c>
      <c r="H204" s="5">
        <v>15060</v>
      </c>
      <c r="I204" s="5">
        <v>0</v>
      </c>
      <c r="J204" s="5">
        <v>1286</v>
      </c>
      <c r="K204" s="5">
        <v>42092</v>
      </c>
      <c r="L204" s="5">
        <v>171060</v>
      </c>
      <c r="M204" s="5">
        <v>45086</v>
      </c>
      <c r="N204" s="5">
        <v>63637</v>
      </c>
    </row>
    <row r="205" spans="1:14">
      <c r="A205" s="5">
        <v>1391</v>
      </c>
      <c r="B205" s="5">
        <v>7</v>
      </c>
      <c r="C205" s="5" t="s">
        <v>524</v>
      </c>
      <c r="D205" s="5" t="s">
        <v>525</v>
      </c>
      <c r="E205" s="5">
        <v>4494317</v>
      </c>
      <c r="F205" s="5">
        <v>4425818</v>
      </c>
      <c r="G205" s="5">
        <v>1897</v>
      </c>
      <c r="H205" s="5">
        <v>6127</v>
      </c>
      <c r="I205" s="5">
        <v>0</v>
      </c>
      <c r="J205" s="5">
        <v>859</v>
      </c>
      <c r="K205" s="5">
        <v>18843</v>
      </c>
      <c r="L205" s="5">
        <v>7597</v>
      </c>
      <c r="M205" s="5">
        <v>16038</v>
      </c>
      <c r="N205" s="5">
        <v>17139</v>
      </c>
    </row>
    <row r="206" spans="1:14">
      <c r="A206" s="5">
        <v>1391</v>
      </c>
      <c r="B206" s="5">
        <v>9</v>
      </c>
      <c r="C206" s="5" t="s">
        <v>526</v>
      </c>
      <c r="D206" s="5" t="s">
        <v>525</v>
      </c>
      <c r="E206" s="5">
        <v>4494317</v>
      </c>
      <c r="F206" s="5">
        <v>4425818</v>
      </c>
      <c r="G206" s="5">
        <v>1897</v>
      </c>
      <c r="H206" s="5">
        <v>6127</v>
      </c>
      <c r="I206" s="5">
        <v>0</v>
      </c>
      <c r="J206" s="5">
        <v>859</v>
      </c>
      <c r="K206" s="5">
        <v>18843</v>
      </c>
      <c r="L206" s="5">
        <v>7597</v>
      </c>
      <c r="M206" s="5">
        <v>16038</v>
      </c>
      <c r="N206" s="5">
        <v>17139</v>
      </c>
    </row>
    <row r="207" spans="1:14">
      <c r="A207" s="5">
        <v>1391</v>
      </c>
      <c r="B207" s="5">
        <v>2</v>
      </c>
      <c r="C207" s="5" t="s">
        <v>527</v>
      </c>
      <c r="D207" s="5" t="s">
        <v>528</v>
      </c>
      <c r="E207" s="5">
        <v>1096580</v>
      </c>
      <c r="F207" s="5">
        <v>822029</v>
      </c>
      <c r="G207" s="5">
        <v>4822</v>
      </c>
      <c r="H207" s="5">
        <v>5445</v>
      </c>
      <c r="I207" s="5">
        <v>0</v>
      </c>
      <c r="J207" s="5">
        <v>0</v>
      </c>
      <c r="K207" s="5">
        <v>-3881</v>
      </c>
      <c r="L207" s="5">
        <v>10157</v>
      </c>
      <c r="M207" s="5">
        <v>256037</v>
      </c>
      <c r="N207" s="5">
        <v>1972</v>
      </c>
    </row>
    <row r="208" spans="1:14">
      <c r="A208" s="5">
        <v>1391</v>
      </c>
      <c r="B208" s="5">
        <v>7</v>
      </c>
      <c r="C208" s="5" t="s">
        <v>529</v>
      </c>
      <c r="D208" s="5" t="s">
        <v>530</v>
      </c>
      <c r="E208" s="5">
        <v>1096580</v>
      </c>
      <c r="F208" s="5">
        <v>822029</v>
      </c>
      <c r="G208" s="5">
        <v>4822</v>
      </c>
      <c r="H208" s="5">
        <v>5445</v>
      </c>
      <c r="I208" s="5">
        <v>0</v>
      </c>
      <c r="J208" s="5">
        <v>0</v>
      </c>
      <c r="K208" s="5">
        <v>-3881</v>
      </c>
      <c r="L208" s="5">
        <v>10157</v>
      </c>
      <c r="M208" s="5">
        <v>256037</v>
      </c>
      <c r="N208" s="5">
        <v>1972</v>
      </c>
    </row>
    <row r="209" spans="1:14">
      <c r="A209" s="5">
        <v>1391</v>
      </c>
      <c r="B209" s="5">
        <v>4</v>
      </c>
      <c r="C209" s="5" t="s">
        <v>531</v>
      </c>
      <c r="D209" s="5" t="s">
        <v>532</v>
      </c>
      <c r="E209" s="5">
        <v>336883</v>
      </c>
      <c r="F209" s="5">
        <v>278076</v>
      </c>
      <c r="G209" s="5">
        <v>455</v>
      </c>
      <c r="H209" s="5">
        <v>0</v>
      </c>
      <c r="I209" s="5">
        <v>0</v>
      </c>
      <c r="J209" s="5">
        <v>0</v>
      </c>
      <c r="K209" s="5">
        <v>-3732</v>
      </c>
      <c r="L209" s="5">
        <v>7609</v>
      </c>
      <c r="M209" s="5">
        <v>52625</v>
      </c>
      <c r="N209" s="5">
        <v>1850</v>
      </c>
    </row>
    <row r="210" spans="1:14">
      <c r="A210" s="5">
        <v>1391</v>
      </c>
      <c r="B210" s="5">
        <v>4</v>
      </c>
      <c r="C210" s="5" t="s">
        <v>533</v>
      </c>
      <c r="D210" s="5" t="s">
        <v>534</v>
      </c>
      <c r="E210" s="5">
        <v>458004</v>
      </c>
      <c r="F210" s="5">
        <v>391692</v>
      </c>
      <c r="G210" s="5">
        <v>189</v>
      </c>
      <c r="H210" s="5">
        <v>5445</v>
      </c>
      <c r="I210" s="5">
        <v>0</v>
      </c>
      <c r="J210" s="5">
        <v>0</v>
      </c>
      <c r="K210" s="5">
        <v>-150</v>
      </c>
      <c r="L210" s="5">
        <v>2429</v>
      </c>
      <c r="M210" s="5">
        <v>58277</v>
      </c>
      <c r="N210" s="5">
        <v>122</v>
      </c>
    </row>
    <row r="211" spans="1:14">
      <c r="A211" s="5">
        <v>1391</v>
      </c>
      <c r="B211" s="5">
        <v>4</v>
      </c>
      <c r="C211" s="5" t="s">
        <v>535</v>
      </c>
      <c r="D211" s="5" t="s">
        <v>536</v>
      </c>
      <c r="E211" s="5">
        <v>287445</v>
      </c>
      <c r="F211" s="5">
        <v>148400</v>
      </c>
      <c r="G211" s="5">
        <v>4177</v>
      </c>
      <c r="H211" s="5">
        <v>0</v>
      </c>
      <c r="I211" s="5">
        <v>0</v>
      </c>
      <c r="J211" s="5">
        <v>0</v>
      </c>
      <c r="K211" s="5">
        <v>0</v>
      </c>
      <c r="L211" s="5">
        <v>120</v>
      </c>
      <c r="M211" s="5">
        <v>134749</v>
      </c>
      <c r="N211" s="5">
        <v>0</v>
      </c>
    </row>
    <row r="212" spans="1:14">
      <c r="A212" s="5">
        <v>0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  <c r="L212" s="5">
        <v>0</v>
      </c>
      <c r="M212" s="5">
        <v>0</v>
      </c>
      <c r="N212" s="5">
        <v>0</v>
      </c>
    </row>
    <row r="213" spans="1:14">
      <c r="A213" s="5">
        <v>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</row>
    <row r="214" spans="1:14">
      <c r="A214" s="5">
        <v>0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</row>
    <row r="215" spans="1:14">
      <c r="A215" s="5">
        <v>0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</row>
    <row r="216" spans="1:14">
      <c r="A216" s="5">
        <v>0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</row>
    <row r="217" spans="1:14">
      <c r="A217" s="5">
        <v>0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</row>
    <row r="218" spans="1:14">
      <c r="A218" s="5">
        <v>0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</row>
    <row r="219" spans="1:14">
      <c r="A219" s="5">
        <v>0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</row>
    <row r="220" spans="1:14">
      <c r="A220" s="5">
        <v>0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</row>
    <row r="221" spans="1:14">
      <c r="A221" s="5">
        <v>0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</row>
    <row r="222" spans="1:14">
      <c r="A222" s="5">
        <v>0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</row>
    <row r="223" spans="1:14">
      <c r="A223" s="5">
        <v>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</row>
    <row r="224" spans="1:14">
      <c r="A224" s="5">
        <v>0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</row>
    <row r="225" spans="1:14">
      <c r="A225" s="5">
        <v>0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</row>
    <row r="226" spans="1:14">
      <c r="A226" s="5">
        <v>0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</row>
    <row r="227" spans="1:14">
      <c r="A227" s="5">
        <v>0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</row>
    <row r="228" spans="1:14">
      <c r="A228" s="5">
        <v>0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</row>
    <row r="229" spans="1:14">
      <c r="A229" s="5">
        <v>0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</row>
    <row r="230" spans="1:14">
      <c r="A230" s="5">
        <v>0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</row>
  </sheetData>
  <mergeCells count="2">
    <mergeCell ref="C1:N1"/>
    <mergeCell ref="A1:B1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230"/>
  <sheetViews>
    <sheetView rightToLeft="1" workbookViewId="0">
      <selection sqref="A1:B1"/>
    </sheetView>
  </sheetViews>
  <sheetFormatPr defaultRowHeight="15"/>
  <cols>
    <col min="2" max="2" width="16.28515625" style="1" bestFit="1" customWidth="1"/>
    <col min="3" max="3" width="10.7109375" style="2" bestFit="1" customWidth="1"/>
    <col min="4" max="4" width="58.7109375" style="1" customWidth="1"/>
    <col min="5" max="5" width="16.140625" style="1" customWidth="1"/>
    <col min="6" max="6" width="13" style="1" customWidth="1"/>
    <col min="7" max="7" width="16.28515625" style="1" customWidth="1"/>
    <col min="8" max="9" width="13" style="1" customWidth="1"/>
    <col min="10" max="10" width="12.7109375" style="1" customWidth="1"/>
    <col min="11" max="11" width="14" style="1" customWidth="1"/>
    <col min="12" max="13" width="12.5703125" style="1" customWidth="1"/>
    <col min="14" max="14" width="12" style="1" customWidth="1"/>
    <col min="15" max="15" width="16.140625" style="1" customWidth="1"/>
    <col min="16" max="16" width="13.85546875" style="1" customWidth="1"/>
    <col min="17" max="17" width="12.5703125" style="1" customWidth="1"/>
  </cols>
  <sheetData>
    <row r="1" spans="1:17" ht="15.75" thickBot="1">
      <c r="A1" s="7" t="s">
        <v>159</v>
      </c>
      <c r="B1" s="7"/>
      <c r="C1" s="6" t="str">
        <f>CONCATENATE("6-",'فهرست جداول'!B7,"-",MID('فهرست جداول'!A1, 58,10), "                  (میلیون ریال)")</f>
        <v>6-ارزش سوخت، آب‌ و برق خریداری شده کارگاه‏ها بر حسب نوع سوخت و فعالیت-91 کل کشور                  (میلیون ریال)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39" customHeight="1" thickBot="1">
      <c r="A2" s="34" t="s">
        <v>128</v>
      </c>
      <c r="B2" s="34" t="s">
        <v>151</v>
      </c>
      <c r="C2" s="34" t="s">
        <v>0</v>
      </c>
      <c r="D2" s="27" t="s">
        <v>1</v>
      </c>
      <c r="E2" s="27" t="s">
        <v>2</v>
      </c>
      <c r="F2" s="27" t="s">
        <v>40</v>
      </c>
      <c r="G2" s="27" t="s">
        <v>41</v>
      </c>
      <c r="H2" s="27" t="s">
        <v>42</v>
      </c>
      <c r="I2" s="27" t="s">
        <v>43</v>
      </c>
      <c r="J2" s="27" t="s">
        <v>44</v>
      </c>
      <c r="K2" s="27" t="s">
        <v>45</v>
      </c>
      <c r="L2" s="27" t="s">
        <v>46</v>
      </c>
      <c r="M2" s="27" t="s">
        <v>47</v>
      </c>
      <c r="N2" s="27" t="s">
        <v>48</v>
      </c>
      <c r="O2" s="27" t="s">
        <v>49</v>
      </c>
      <c r="P2" s="27" t="s">
        <v>50</v>
      </c>
      <c r="Q2" s="27" t="s">
        <v>51</v>
      </c>
    </row>
    <row r="3" spans="1:17">
      <c r="A3" s="5">
        <v>1391</v>
      </c>
      <c r="B3" s="5">
        <v>1</v>
      </c>
      <c r="C3" s="5" t="s">
        <v>162</v>
      </c>
      <c r="D3" s="5" t="s">
        <v>163</v>
      </c>
      <c r="E3" s="5">
        <v>73558436</v>
      </c>
      <c r="F3" s="5">
        <v>81660</v>
      </c>
      <c r="G3" s="5">
        <v>2345048</v>
      </c>
      <c r="H3" s="5">
        <v>889424</v>
      </c>
      <c r="I3" s="5">
        <v>25356473</v>
      </c>
      <c r="J3" s="5">
        <v>1035465</v>
      </c>
      <c r="K3" s="5">
        <v>5104101</v>
      </c>
      <c r="L3" s="5">
        <v>121647</v>
      </c>
      <c r="M3" s="5">
        <v>27090</v>
      </c>
      <c r="N3" s="5">
        <v>0</v>
      </c>
      <c r="O3" s="5">
        <v>1276402</v>
      </c>
      <c r="P3" s="5">
        <v>30398711</v>
      </c>
      <c r="Q3" s="5">
        <v>6922416</v>
      </c>
    </row>
    <row r="4" spans="1:17">
      <c r="A4" s="5">
        <v>1391</v>
      </c>
      <c r="B4" s="5">
        <v>2</v>
      </c>
      <c r="C4" s="5" t="s">
        <v>164</v>
      </c>
      <c r="D4" s="5" t="s">
        <v>165</v>
      </c>
      <c r="E4" s="5">
        <v>3738429</v>
      </c>
      <c r="F4" s="5">
        <v>3363</v>
      </c>
      <c r="G4" s="5">
        <v>295484</v>
      </c>
      <c r="H4" s="5">
        <v>31253</v>
      </c>
      <c r="I4" s="5">
        <v>1370991</v>
      </c>
      <c r="J4" s="5">
        <v>101936</v>
      </c>
      <c r="K4" s="5">
        <v>147005</v>
      </c>
      <c r="L4" s="5">
        <v>27067</v>
      </c>
      <c r="M4" s="5">
        <v>475</v>
      </c>
      <c r="N4" s="5">
        <v>0</v>
      </c>
      <c r="O4" s="5">
        <v>20700</v>
      </c>
      <c r="P4" s="5">
        <v>1516892</v>
      </c>
      <c r="Q4" s="5">
        <v>223263</v>
      </c>
    </row>
    <row r="5" spans="1:17">
      <c r="A5" s="5">
        <v>1391</v>
      </c>
      <c r="B5" s="5">
        <v>3</v>
      </c>
      <c r="C5" s="5" t="s">
        <v>166</v>
      </c>
      <c r="D5" s="5" t="s">
        <v>167</v>
      </c>
      <c r="E5" s="5">
        <v>267586</v>
      </c>
      <c r="F5" s="5">
        <v>551</v>
      </c>
      <c r="G5" s="5">
        <v>58744</v>
      </c>
      <c r="H5" s="5">
        <v>2135</v>
      </c>
      <c r="I5" s="5">
        <v>29489</v>
      </c>
      <c r="J5" s="5">
        <v>14751</v>
      </c>
      <c r="K5" s="5">
        <v>5039</v>
      </c>
      <c r="L5" s="5">
        <v>0</v>
      </c>
      <c r="M5" s="5">
        <v>369</v>
      </c>
      <c r="N5" s="5">
        <v>0</v>
      </c>
      <c r="O5" s="5">
        <v>236</v>
      </c>
      <c r="P5" s="5">
        <v>142640</v>
      </c>
      <c r="Q5" s="5">
        <v>13633</v>
      </c>
    </row>
    <row r="6" spans="1:17">
      <c r="A6" s="5">
        <v>1391</v>
      </c>
      <c r="B6" s="5">
        <v>4</v>
      </c>
      <c r="C6" s="5" t="s">
        <v>168</v>
      </c>
      <c r="D6" s="5" t="s">
        <v>167</v>
      </c>
      <c r="E6" s="5">
        <v>267586</v>
      </c>
      <c r="F6" s="5">
        <v>551</v>
      </c>
      <c r="G6" s="5">
        <v>58744</v>
      </c>
      <c r="H6" s="5">
        <v>2135</v>
      </c>
      <c r="I6" s="5">
        <v>29489</v>
      </c>
      <c r="J6" s="5">
        <v>14751</v>
      </c>
      <c r="K6" s="5">
        <v>5039</v>
      </c>
      <c r="L6" s="5">
        <v>0</v>
      </c>
      <c r="M6" s="5">
        <v>369</v>
      </c>
      <c r="N6" s="5">
        <v>0</v>
      </c>
      <c r="O6" s="5">
        <v>236</v>
      </c>
      <c r="P6" s="5">
        <v>142640</v>
      </c>
      <c r="Q6" s="5">
        <v>13633</v>
      </c>
    </row>
    <row r="7" spans="1:17">
      <c r="A7" s="5">
        <v>1391</v>
      </c>
      <c r="B7" s="5">
        <v>3</v>
      </c>
      <c r="C7" s="5" t="s">
        <v>169</v>
      </c>
      <c r="D7" s="5" t="s">
        <v>170</v>
      </c>
      <c r="E7" s="5">
        <v>34954</v>
      </c>
      <c r="F7" s="5">
        <v>59</v>
      </c>
      <c r="G7" s="5">
        <v>9138</v>
      </c>
      <c r="H7" s="5">
        <v>216</v>
      </c>
      <c r="I7" s="5">
        <v>4115</v>
      </c>
      <c r="J7" s="5">
        <v>3062</v>
      </c>
      <c r="K7" s="5">
        <v>1063</v>
      </c>
      <c r="L7" s="5">
        <v>0</v>
      </c>
      <c r="M7" s="5">
        <v>105</v>
      </c>
      <c r="N7" s="5">
        <v>0</v>
      </c>
      <c r="O7" s="5">
        <v>56</v>
      </c>
      <c r="P7" s="5">
        <v>13172</v>
      </c>
      <c r="Q7" s="5">
        <v>3969</v>
      </c>
    </row>
    <row r="8" spans="1:17">
      <c r="A8" s="5">
        <v>1391</v>
      </c>
      <c r="B8" s="5">
        <v>4</v>
      </c>
      <c r="C8" s="5" t="s">
        <v>171</v>
      </c>
      <c r="D8" s="5" t="s">
        <v>170</v>
      </c>
      <c r="E8" s="5">
        <v>34954</v>
      </c>
      <c r="F8" s="5">
        <v>59</v>
      </c>
      <c r="G8" s="5">
        <v>9138</v>
      </c>
      <c r="H8" s="5">
        <v>216</v>
      </c>
      <c r="I8" s="5">
        <v>4115</v>
      </c>
      <c r="J8" s="5">
        <v>3062</v>
      </c>
      <c r="K8" s="5">
        <v>1063</v>
      </c>
      <c r="L8" s="5">
        <v>0</v>
      </c>
      <c r="M8" s="5">
        <v>105</v>
      </c>
      <c r="N8" s="5">
        <v>0</v>
      </c>
      <c r="O8" s="5">
        <v>56</v>
      </c>
      <c r="P8" s="5">
        <v>13172</v>
      </c>
      <c r="Q8" s="5">
        <v>3969</v>
      </c>
    </row>
    <row r="9" spans="1:17">
      <c r="A9" s="5">
        <v>1391</v>
      </c>
      <c r="B9" s="5">
        <v>3</v>
      </c>
      <c r="C9" s="5" t="s">
        <v>172</v>
      </c>
      <c r="D9" s="5" t="s">
        <v>173</v>
      </c>
      <c r="E9" s="5">
        <v>203160</v>
      </c>
      <c r="F9" s="5">
        <v>276</v>
      </c>
      <c r="G9" s="5">
        <v>17877</v>
      </c>
      <c r="H9" s="5">
        <v>2410</v>
      </c>
      <c r="I9" s="5">
        <v>60946</v>
      </c>
      <c r="J9" s="5">
        <v>8827</v>
      </c>
      <c r="K9" s="5">
        <v>7964</v>
      </c>
      <c r="L9" s="5">
        <v>0</v>
      </c>
      <c r="M9" s="5">
        <v>0</v>
      </c>
      <c r="N9" s="5">
        <v>0</v>
      </c>
      <c r="O9" s="5">
        <v>36</v>
      </c>
      <c r="P9" s="5">
        <v>90071</v>
      </c>
      <c r="Q9" s="5">
        <v>14756</v>
      </c>
    </row>
    <row r="10" spans="1:17">
      <c r="A10" s="5">
        <v>1391</v>
      </c>
      <c r="B10" s="5">
        <v>4</v>
      </c>
      <c r="C10" s="5" t="s">
        <v>174</v>
      </c>
      <c r="D10" s="5" t="s">
        <v>173</v>
      </c>
      <c r="E10" s="5">
        <v>203160</v>
      </c>
      <c r="F10" s="5">
        <v>276</v>
      </c>
      <c r="G10" s="5">
        <v>17877</v>
      </c>
      <c r="H10" s="5">
        <v>2410</v>
      </c>
      <c r="I10" s="5">
        <v>60946</v>
      </c>
      <c r="J10" s="5">
        <v>8827</v>
      </c>
      <c r="K10" s="5">
        <v>7964</v>
      </c>
      <c r="L10" s="5">
        <v>0</v>
      </c>
      <c r="M10" s="5">
        <v>0</v>
      </c>
      <c r="N10" s="5">
        <v>0</v>
      </c>
      <c r="O10" s="5">
        <v>36</v>
      </c>
      <c r="P10" s="5">
        <v>90071</v>
      </c>
      <c r="Q10" s="5">
        <v>14756</v>
      </c>
    </row>
    <row r="11" spans="1:17">
      <c r="A11" s="5">
        <v>1391</v>
      </c>
      <c r="B11" s="5">
        <v>3</v>
      </c>
      <c r="C11" s="5" t="s">
        <v>175</v>
      </c>
      <c r="D11" s="5" t="s">
        <v>176</v>
      </c>
      <c r="E11" s="5">
        <v>353600</v>
      </c>
      <c r="F11" s="5">
        <v>26</v>
      </c>
      <c r="G11" s="5">
        <v>24919</v>
      </c>
      <c r="H11" s="5">
        <v>376</v>
      </c>
      <c r="I11" s="5">
        <v>154480</v>
      </c>
      <c r="J11" s="5">
        <v>5146</v>
      </c>
      <c r="K11" s="5">
        <v>14266</v>
      </c>
      <c r="L11" s="5">
        <v>0</v>
      </c>
      <c r="M11" s="5">
        <v>0</v>
      </c>
      <c r="N11" s="5">
        <v>0</v>
      </c>
      <c r="O11" s="5">
        <v>11691</v>
      </c>
      <c r="P11" s="5">
        <v>134705</v>
      </c>
      <c r="Q11" s="5">
        <v>7991</v>
      </c>
    </row>
    <row r="12" spans="1:17">
      <c r="A12" s="5">
        <v>1391</v>
      </c>
      <c r="B12" s="5">
        <v>4</v>
      </c>
      <c r="C12" s="5" t="s">
        <v>177</v>
      </c>
      <c r="D12" s="5" t="s">
        <v>176</v>
      </c>
      <c r="E12" s="5">
        <v>353600</v>
      </c>
      <c r="F12" s="5">
        <v>26</v>
      </c>
      <c r="G12" s="5">
        <v>24919</v>
      </c>
      <c r="H12" s="5">
        <v>376</v>
      </c>
      <c r="I12" s="5">
        <v>154480</v>
      </c>
      <c r="J12" s="5">
        <v>5146</v>
      </c>
      <c r="K12" s="5">
        <v>14266</v>
      </c>
      <c r="L12" s="5">
        <v>0</v>
      </c>
      <c r="M12" s="5">
        <v>0</v>
      </c>
      <c r="N12" s="5">
        <v>0</v>
      </c>
      <c r="O12" s="5">
        <v>11691</v>
      </c>
      <c r="P12" s="5">
        <v>134705</v>
      </c>
      <c r="Q12" s="5">
        <v>7991</v>
      </c>
    </row>
    <row r="13" spans="1:17">
      <c r="A13" s="5">
        <v>1391</v>
      </c>
      <c r="B13" s="5">
        <v>3</v>
      </c>
      <c r="C13" s="5" t="s">
        <v>178</v>
      </c>
      <c r="D13" s="5" t="s">
        <v>179</v>
      </c>
      <c r="E13" s="5">
        <v>665858</v>
      </c>
      <c r="F13" s="5">
        <v>889</v>
      </c>
      <c r="G13" s="5">
        <v>61148</v>
      </c>
      <c r="H13" s="5">
        <v>1639</v>
      </c>
      <c r="I13" s="5">
        <v>148101</v>
      </c>
      <c r="J13" s="5">
        <v>14689</v>
      </c>
      <c r="K13" s="5">
        <v>15830</v>
      </c>
      <c r="L13" s="5">
        <v>0</v>
      </c>
      <c r="M13" s="5">
        <v>0</v>
      </c>
      <c r="N13" s="5">
        <v>0</v>
      </c>
      <c r="O13" s="5">
        <v>631</v>
      </c>
      <c r="P13" s="5">
        <v>379740</v>
      </c>
      <c r="Q13" s="5">
        <v>43190</v>
      </c>
    </row>
    <row r="14" spans="1:17">
      <c r="A14" s="5">
        <v>1391</v>
      </c>
      <c r="B14" s="5">
        <v>4</v>
      </c>
      <c r="C14" s="5" t="s">
        <v>180</v>
      </c>
      <c r="D14" s="5" t="s">
        <v>179</v>
      </c>
      <c r="E14" s="5">
        <v>665858</v>
      </c>
      <c r="F14" s="5">
        <v>889</v>
      </c>
      <c r="G14" s="5">
        <v>61148</v>
      </c>
      <c r="H14" s="5">
        <v>1639</v>
      </c>
      <c r="I14" s="5">
        <v>148101</v>
      </c>
      <c r="J14" s="5">
        <v>14689</v>
      </c>
      <c r="K14" s="5">
        <v>15830</v>
      </c>
      <c r="L14" s="5">
        <v>0</v>
      </c>
      <c r="M14" s="5">
        <v>0</v>
      </c>
      <c r="N14" s="5">
        <v>0</v>
      </c>
      <c r="O14" s="5">
        <v>631</v>
      </c>
      <c r="P14" s="5">
        <v>379740</v>
      </c>
      <c r="Q14" s="5">
        <v>43190</v>
      </c>
    </row>
    <row r="15" spans="1:17">
      <c r="A15" s="5">
        <v>1391</v>
      </c>
      <c r="B15" s="5">
        <v>3</v>
      </c>
      <c r="C15" s="5" t="s">
        <v>181</v>
      </c>
      <c r="D15" s="5" t="s">
        <v>182</v>
      </c>
      <c r="E15" s="5">
        <v>334593</v>
      </c>
      <c r="F15" s="5">
        <v>456</v>
      </c>
      <c r="G15" s="5">
        <v>16963</v>
      </c>
      <c r="H15" s="5">
        <v>871</v>
      </c>
      <c r="I15" s="5">
        <v>35851</v>
      </c>
      <c r="J15" s="5">
        <v>10158</v>
      </c>
      <c r="K15" s="5">
        <v>2765</v>
      </c>
      <c r="L15" s="5">
        <v>0</v>
      </c>
      <c r="M15" s="5">
        <v>0</v>
      </c>
      <c r="N15" s="5">
        <v>0</v>
      </c>
      <c r="O15" s="5">
        <v>1540</v>
      </c>
      <c r="P15" s="5">
        <v>251038</v>
      </c>
      <c r="Q15" s="5">
        <v>14950</v>
      </c>
    </row>
    <row r="16" spans="1:17">
      <c r="A16" s="5">
        <v>1391</v>
      </c>
      <c r="B16" s="5">
        <v>4</v>
      </c>
      <c r="C16" s="5" t="s">
        <v>183</v>
      </c>
      <c r="D16" s="5" t="s">
        <v>184</v>
      </c>
      <c r="E16" s="5">
        <v>275980</v>
      </c>
      <c r="F16" s="5">
        <v>446</v>
      </c>
      <c r="G16" s="5">
        <v>11917</v>
      </c>
      <c r="H16" s="5">
        <v>867</v>
      </c>
      <c r="I16" s="5">
        <v>12111</v>
      </c>
      <c r="J16" s="5">
        <v>9923</v>
      </c>
      <c r="K16" s="5">
        <v>2765</v>
      </c>
      <c r="L16" s="5">
        <v>0</v>
      </c>
      <c r="M16" s="5">
        <v>0</v>
      </c>
      <c r="N16" s="5">
        <v>0</v>
      </c>
      <c r="O16" s="5">
        <v>1538</v>
      </c>
      <c r="P16" s="5">
        <v>229504</v>
      </c>
      <c r="Q16" s="5">
        <v>6909</v>
      </c>
    </row>
    <row r="17" spans="1:17">
      <c r="A17" s="5">
        <v>1391</v>
      </c>
      <c r="B17" s="5">
        <v>4</v>
      </c>
      <c r="C17" s="5" t="s">
        <v>185</v>
      </c>
      <c r="D17" s="5" t="s">
        <v>186</v>
      </c>
      <c r="E17" s="5">
        <v>58612</v>
      </c>
      <c r="F17" s="5">
        <v>11</v>
      </c>
      <c r="G17" s="5">
        <v>5047</v>
      </c>
      <c r="H17" s="5">
        <v>4</v>
      </c>
      <c r="I17" s="5">
        <v>23740</v>
      </c>
      <c r="J17" s="5">
        <v>234</v>
      </c>
      <c r="K17" s="5">
        <v>0</v>
      </c>
      <c r="L17" s="5">
        <v>0</v>
      </c>
      <c r="M17" s="5">
        <v>0</v>
      </c>
      <c r="N17" s="5">
        <v>0</v>
      </c>
      <c r="O17" s="5">
        <v>2</v>
      </c>
      <c r="P17" s="5">
        <v>21534</v>
      </c>
      <c r="Q17" s="5">
        <v>8041</v>
      </c>
    </row>
    <row r="18" spans="1:17">
      <c r="A18" s="5">
        <v>1391</v>
      </c>
      <c r="B18" s="5">
        <v>3</v>
      </c>
      <c r="C18" s="5" t="s">
        <v>187</v>
      </c>
      <c r="D18" s="5" t="s">
        <v>188</v>
      </c>
      <c r="E18" s="5">
        <v>1707878</v>
      </c>
      <c r="F18" s="5">
        <v>882</v>
      </c>
      <c r="G18" s="5">
        <v>86358</v>
      </c>
      <c r="H18" s="5">
        <v>22844</v>
      </c>
      <c r="I18" s="5">
        <v>875905</v>
      </c>
      <c r="J18" s="5">
        <v>41318</v>
      </c>
      <c r="K18" s="5">
        <v>100078</v>
      </c>
      <c r="L18" s="5">
        <v>27067</v>
      </c>
      <c r="M18" s="5">
        <v>0</v>
      </c>
      <c r="N18" s="5">
        <v>0</v>
      </c>
      <c r="O18" s="5">
        <v>6494</v>
      </c>
      <c r="P18" s="5">
        <v>453358</v>
      </c>
      <c r="Q18" s="5">
        <v>93574</v>
      </c>
    </row>
    <row r="19" spans="1:17">
      <c r="A19" s="5">
        <v>1391</v>
      </c>
      <c r="B19" s="5">
        <v>4</v>
      </c>
      <c r="C19" s="5" t="s">
        <v>189</v>
      </c>
      <c r="D19" s="5" t="s">
        <v>188</v>
      </c>
      <c r="E19" s="5">
        <v>150335</v>
      </c>
      <c r="F19" s="5">
        <v>107</v>
      </c>
      <c r="G19" s="5">
        <v>7857</v>
      </c>
      <c r="H19" s="5">
        <v>2089</v>
      </c>
      <c r="I19" s="5">
        <v>57677</v>
      </c>
      <c r="J19" s="5">
        <v>4830</v>
      </c>
      <c r="K19" s="5">
        <v>0</v>
      </c>
      <c r="L19" s="5">
        <v>0</v>
      </c>
      <c r="M19" s="5">
        <v>0</v>
      </c>
      <c r="N19" s="5">
        <v>0</v>
      </c>
      <c r="O19" s="5">
        <v>17</v>
      </c>
      <c r="P19" s="5">
        <v>66367</v>
      </c>
      <c r="Q19" s="5">
        <v>11391</v>
      </c>
    </row>
    <row r="20" spans="1:17">
      <c r="A20" s="5">
        <v>1391</v>
      </c>
      <c r="B20" s="5">
        <v>4</v>
      </c>
      <c r="C20" s="5" t="s">
        <v>190</v>
      </c>
      <c r="D20" s="5" t="s">
        <v>191</v>
      </c>
      <c r="E20" s="5">
        <v>986610</v>
      </c>
      <c r="F20" s="5">
        <v>29</v>
      </c>
      <c r="G20" s="5">
        <v>31829</v>
      </c>
      <c r="H20" s="5">
        <v>16122</v>
      </c>
      <c r="I20" s="5">
        <v>621303</v>
      </c>
      <c r="J20" s="5">
        <v>21909</v>
      </c>
      <c r="K20" s="5">
        <v>65653</v>
      </c>
      <c r="L20" s="5">
        <v>27067</v>
      </c>
      <c r="M20" s="5">
        <v>0</v>
      </c>
      <c r="N20" s="5">
        <v>0</v>
      </c>
      <c r="O20" s="5">
        <v>5828</v>
      </c>
      <c r="P20" s="5">
        <v>139485</v>
      </c>
      <c r="Q20" s="5">
        <v>57384</v>
      </c>
    </row>
    <row r="21" spans="1:17">
      <c r="A21" s="5">
        <v>1391</v>
      </c>
      <c r="B21" s="5">
        <v>4</v>
      </c>
      <c r="C21" s="5" t="s">
        <v>192</v>
      </c>
      <c r="D21" s="5" t="s">
        <v>193</v>
      </c>
      <c r="E21" s="5">
        <v>121828</v>
      </c>
      <c r="F21" s="5">
        <v>0</v>
      </c>
      <c r="G21" s="5">
        <v>10249</v>
      </c>
      <c r="H21" s="5">
        <v>1847</v>
      </c>
      <c r="I21" s="5">
        <v>45928</v>
      </c>
      <c r="J21" s="5">
        <v>4107</v>
      </c>
      <c r="K21" s="5">
        <v>1875</v>
      </c>
      <c r="L21" s="5">
        <v>0</v>
      </c>
      <c r="M21" s="5">
        <v>0</v>
      </c>
      <c r="N21" s="5">
        <v>0</v>
      </c>
      <c r="O21" s="5">
        <v>526</v>
      </c>
      <c r="P21" s="5">
        <v>51484</v>
      </c>
      <c r="Q21" s="5">
        <v>5812</v>
      </c>
    </row>
    <row r="22" spans="1:17">
      <c r="A22" s="5">
        <v>1391</v>
      </c>
      <c r="B22" s="5">
        <v>4</v>
      </c>
      <c r="C22" s="5" t="s">
        <v>194</v>
      </c>
      <c r="D22" s="5" t="s">
        <v>195</v>
      </c>
      <c r="E22" s="5">
        <v>61413</v>
      </c>
      <c r="F22" s="5">
        <v>8</v>
      </c>
      <c r="G22" s="5">
        <v>2276</v>
      </c>
      <c r="H22" s="5">
        <v>68</v>
      </c>
      <c r="I22" s="5">
        <v>15480</v>
      </c>
      <c r="J22" s="5">
        <v>935</v>
      </c>
      <c r="K22" s="5">
        <v>0</v>
      </c>
      <c r="L22" s="5">
        <v>0</v>
      </c>
      <c r="M22" s="5">
        <v>0</v>
      </c>
      <c r="N22" s="5">
        <v>0</v>
      </c>
      <c r="O22" s="5">
        <v>69</v>
      </c>
      <c r="P22" s="5">
        <v>41420</v>
      </c>
      <c r="Q22" s="5">
        <v>1157</v>
      </c>
    </row>
    <row r="23" spans="1:17">
      <c r="A23" s="5">
        <v>1391</v>
      </c>
      <c r="B23" s="5">
        <v>4</v>
      </c>
      <c r="C23" s="5" t="s">
        <v>196</v>
      </c>
      <c r="D23" s="5" t="s">
        <v>197</v>
      </c>
      <c r="E23" s="5">
        <v>24855</v>
      </c>
      <c r="F23" s="5">
        <v>12</v>
      </c>
      <c r="G23" s="5">
        <v>3059</v>
      </c>
      <c r="H23" s="5">
        <v>336</v>
      </c>
      <c r="I23" s="5">
        <v>2678</v>
      </c>
      <c r="J23" s="5">
        <v>1274</v>
      </c>
      <c r="K23" s="5">
        <v>140</v>
      </c>
      <c r="L23" s="5">
        <v>0</v>
      </c>
      <c r="M23" s="5">
        <v>0</v>
      </c>
      <c r="N23" s="5">
        <v>0</v>
      </c>
      <c r="O23" s="5">
        <v>0</v>
      </c>
      <c r="P23" s="5">
        <v>15881</v>
      </c>
      <c r="Q23" s="5">
        <v>1475</v>
      </c>
    </row>
    <row r="24" spans="1:17">
      <c r="A24" s="5">
        <v>1391</v>
      </c>
      <c r="B24" s="5">
        <v>4</v>
      </c>
      <c r="C24" s="5" t="s">
        <v>198</v>
      </c>
      <c r="D24" s="5" t="s">
        <v>199</v>
      </c>
      <c r="E24" s="5">
        <v>362837</v>
      </c>
      <c r="F24" s="5">
        <v>726</v>
      </c>
      <c r="G24" s="5">
        <v>31089</v>
      </c>
      <c r="H24" s="5">
        <v>2382</v>
      </c>
      <c r="I24" s="5">
        <v>132840</v>
      </c>
      <c r="J24" s="5">
        <v>8262</v>
      </c>
      <c r="K24" s="5">
        <v>32409</v>
      </c>
      <c r="L24" s="5">
        <v>0</v>
      </c>
      <c r="M24" s="5">
        <v>0</v>
      </c>
      <c r="N24" s="5">
        <v>0</v>
      </c>
      <c r="O24" s="5">
        <v>54</v>
      </c>
      <c r="P24" s="5">
        <v>138720</v>
      </c>
      <c r="Q24" s="5">
        <v>16354</v>
      </c>
    </row>
    <row r="25" spans="1:17">
      <c r="A25" s="5">
        <v>1391</v>
      </c>
      <c r="B25" s="5">
        <v>3</v>
      </c>
      <c r="C25" s="5" t="s">
        <v>200</v>
      </c>
      <c r="D25" s="5" t="s">
        <v>201</v>
      </c>
      <c r="E25" s="5">
        <v>170800</v>
      </c>
      <c r="F25" s="5">
        <v>224</v>
      </c>
      <c r="G25" s="5">
        <v>20336</v>
      </c>
      <c r="H25" s="5">
        <v>762</v>
      </c>
      <c r="I25" s="5">
        <v>62104</v>
      </c>
      <c r="J25" s="5">
        <v>3987</v>
      </c>
      <c r="K25" s="5">
        <v>0</v>
      </c>
      <c r="L25" s="5">
        <v>0</v>
      </c>
      <c r="M25" s="5">
        <v>0</v>
      </c>
      <c r="N25" s="5">
        <v>0</v>
      </c>
      <c r="O25" s="5">
        <v>15</v>
      </c>
      <c r="P25" s="5">
        <v>52169</v>
      </c>
      <c r="Q25" s="5">
        <v>31201</v>
      </c>
    </row>
    <row r="26" spans="1:17">
      <c r="A26" s="5">
        <v>1391</v>
      </c>
      <c r="B26" s="5">
        <v>4</v>
      </c>
      <c r="C26" s="5" t="s">
        <v>202</v>
      </c>
      <c r="D26" s="5" t="s">
        <v>201</v>
      </c>
      <c r="E26" s="5">
        <v>170800</v>
      </c>
      <c r="F26" s="5">
        <v>224</v>
      </c>
      <c r="G26" s="5">
        <v>20336</v>
      </c>
      <c r="H26" s="5">
        <v>762</v>
      </c>
      <c r="I26" s="5">
        <v>62104</v>
      </c>
      <c r="J26" s="5">
        <v>3987</v>
      </c>
      <c r="K26" s="5">
        <v>0</v>
      </c>
      <c r="L26" s="5">
        <v>0</v>
      </c>
      <c r="M26" s="5">
        <v>0</v>
      </c>
      <c r="N26" s="5">
        <v>0</v>
      </c>
      <c r="O26" s="5">
        <v>15</v>
      </c>
      <c r="P26" s="5">
        <v>52169</v>
      </c>
      <c r="Q26" s="5">
        <v>31201</v>
      </c>
    </row>
    <row r="27" spans="1:17">
      <c r="A27" s="5">
        <v>1391</v>
      </c>
      <c r="B27" s="5">
        <v>2</v>
      </c>
      <c r="C27" s="5" t="s">
        <v>203</v>
      </c>
      <c r="D27" s="5" t="s">
        <v>204</v>
      </c>
      <c r="E27" s="5">
        <v>240690</v>
      </c>
      <c r="F27" s="5">
        <v>168</v>
      </c>
      <c r="G27" s="5">
        <v>33876</v>
      </c>
      <c r="H27" s="5">
        <v>1064</v>
      </c>
      <c r="I27" s="5">
        <v>51352</v>
      </c>
      <c r="J27" s="5">
        <v>11563</v>
      </c>
      <c r="K27" s="5">
        <v>3882</v>
      </c>
      <c r="L27" s="5">
        <v>0</v>
      </c>
      <c r="M27" s="5">
        <v>0</v>
      </c>
      <c r="N27" s="5">
        <v>0</v>
      </c>
      <c r="O27" s="5">
        <v>857</v>
      </c>
      <c r="P27" s="5">
        <v>116884</v>
      </c>
      <c r="Q27" s="5">
        <v>21046</v>
      </c>
    </row>
    <row r="28" spans="1:17">
      <c r="A28" s="5">
        <v>1391</v>
      </c>
      <c r="B28" s="5">
        <v>3</v>
      </c>
      <c r="C28" s="5" t="s">
        <v>205</v>
      </c>
      <c r="D28" s="5" t="s">
        <v>204</v>
      </c>
      <c r="E28" s="5">
        <v>240690</v>
      </c>
      <c r="F28" s="5">
        <v>168</v>
      </c>
      <c r="G28" s="5">
        <v>33876</v>
      </c>
      <c r="H28" s="5">
        <v>1064</v>
      </c>
      <c r="I28" s="5">
        <v>51352</v>
      </c>
      <c r="J28" s="5">
        <v>11563</v>
      </c>
      <c r="K28" s="5">
        <v>3882</v>
      </c>
      <c r="L28" s="5">
        <v>0</v>
      </c>
      <c r="M28" s="5">
        <v>0</v>
      </c>
      <c r="N28" s="5">
        <v>0</v>
      </c>
      <c r="O28" s="5">
        <v>857</v>
      </c>
      <c r="P28" s="5">
        <v>116884</v>
      </c>
      <c r="Q28" s="5">
        <v>21046</v>
      </c>
    </row>
    <row r="29" spans="1:17">
      <c r="A29" s="5">
        <v>1391</v>
      </c>
      <c r="B29" s="5">
        <v>4</v>
      </c>
      <c r="C29" s="5" t="s">
        <v>206</v>
      </c>
      <c r="D29" s="5" t="s">
        <v>207</v>
      </c>
      <c r="E29" s="5">
        <v>12981</v>
      </c>
      <c r="F29" s="5">
        <v>0</v>
      </c>
      <c r="G29" s="5">
        <v>768</v>
      </c>
      <c r="H29" s="5">
        <v>25</v>
      </c>
      <c r="I29" s="5">
        <v>2706</v>
      </c>
      <c r="J29" s="5">
        <v>64</v>
      </c>
      <c r="K29" s="5">
        <v>1393</v>
      </c>
      <c r="L29" s="5">
        <v>0</v>
      </c>
      <c r="M29" s="5">
        <v>0</v>
      </c>
      <c r="N29" s="5">
        <v>0</v>
      </c>
      <c r="O29" s="5">
        <v>35</v>
      </c>
      <c r="P29" s="5">
        <v>7025</v>
      </c>
      <c r="Q29" s="5">
        <v>967</v>
      </c>
    </row>
    <row r="30" spans="1:17">
      <c r="A30" s="5">
        <v>1391</v>
      </c>
      <c r="B30" s="5">
        <v>4</v>
      </c>
      <c r="C30" s="5" t="s">
        <v>208</v>
      </c>
      <c r="D30" s="5" t="s">
        <v>209</v>
      </c>
      <c r="E30" s="5">
        <v>13722</v>
      </c>
      <c r="F30" s="5">
        <v>0</v>
      </c>
      <c r="G30" s="5">
        <v>1098</v>
      </c>
      <c r="H30" s="5">
        <v>41</v>
      </c>
      <c r="I30" s="5">
        <v>3536</v>
      </c>
      <c r="J30" s="5">
        <v>334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6555</v>
      </c>
      <c r="Q30" s="5">
        <v>2159</v>
      </c>
    </row>
    <row r="31" spans="1:17">
      <c r="A31" s="5">
        <v>1391</v>
      </c>
      <c r="B31" s="5">
        <v>4</v>
      </c>
      <c r="C31" s="5" t="s">
        <v>210</v>
      </c>
      <c r="D31" s="5" t="s">
        <v>211</v>
      </c>
      <c r="E31" s="5">
        <v>213987</v>
      </c>
      <c r="F31" s="5">
        <v>168</v>
      </c>
      <c r="G31" s="5">
        <v>32011</v>
      </c>
      <c r="H31" s="5">
        <v>998</v>
      </c>
      <c r="I31" s="5">
        <v>45110</v>
      </c>
      <c r="J31" s="5">
        <v>11165</v>
      </c>
      <c r="K31" s="5">
        <v>2489</v>
      </c>
      <c r="L31" s="5">
        <v>0</v>
      </c>
      <c r="M31" s="5">
        <v>0</v>
      </c>
      <c r="N31" s="5">
        <v>0</v>
      </c>
      <c r="O31" s="5">
        <v>822</v>
      </c>
      <c r="P31" s="5">
        <v>103304</v>
      </c>
      <c r="Q31" s="5">
        <v>17921</v>
      </c>
    </row>
    <row r="32" spans="1:17">
      <c r="A32" s="5">
        <v>1391</v>
      </c>
      <c r="B32" s="5">
        <v>2</v>
      </c>
      <c r="C32" s="5" t="s">
        <v>212</v>
      </c>
      <c r="D32" s="5" t="s">
        <v>213</v>
      </c>
      <c r="E32" s="5">
        <v>24279</v>
      </c>
      <c r="F32" s="5">
        <v>0</v>
      </c>
      <c r="G32" s="5">
        <v>5603</v>
      </c>
      <c r="H32" s="5">
        <v>0</v>
      </c>
      <c r="I32" s="5">
        <v>4746</v>
      </c>
      <c r="J32" s="5">
        <v>1464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11493</v>
      </c>
      <c r="Q32" s="5">
        <v>972</v>
      </c>
    </row>
    <row r="33" spans="1:17">
      <c r="A33" s="5">
        <v>1391</v>
      </c>
      <c r="B33" s="5">
        <v>3</v>
      </c>
      <c r="C33" s="5" t="s">
        <v>214</v>
      </c>
      <c r="D33" s="5" t="s">
        <v>215</v>
      </c>
      <c r="E33" s="5">
        <v>24279</v>
      </c>
      <c r="F33" s="5">
        <v>0</v>
      </c>
      <c r="G33" s="5">
        <v>5603</v>
      </c>
      <c r="H33" s="5">
        <v>0</v>
      </c>
      <c r="I33" s="5">
        <v>4746</v>
      </c>
      <c r="J33" s="5">
        <v>1464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11493</v>
      </c>
      <c r="Q33" s="5">
        <v>972</v>
      </c>
    </row>
    <row r="34" spans="1:17">
      <c r="A34" s="5">
        <v>1391</v>
      </c>
      <c r="B34" s="5">
        <v>4</v>
      </c>
      <c r="C34" s="5" t="s">
        <v>216</v>
      </c>
      <c r="D34" s="5" t="s">
        <v>217</v>
      </c>
      <c r="E34" s="5">
        <v>24279</v>
      </c>
      <c r="F34" s="5">
        <v>0</v>
      </c>
      <c r="G34" s="5">
        <v>5603</v>
      </c>
      <c r="H34" s="5">
        <v>0</v>
      </c>
      <c r="I34" s="5">
        <v>4746</v>
      </c>
      <c r="J34" s="5">
        <v>1464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11493</v>
      </c>
      <c r="Q34" s="5">
        <v>972</v>
      </c>
    </row>
    <row r="35" spans="1:17">
      <c r="A35" s="5">
        <v>1391</v>
      </c>
      <c r="B35" s="5">
        <v>2</v>
      </c>
      <c r="C35" s="5" t="s">
        <v>218</v>
      </c>
      <c r="D35" s="5" t="s">
        <v>219</v>
      </c>
      <c r="E35" s="5">
        <v>1939702</v>
      </c>
      <c r="F35" s="5">
        <v>3567</v>
      </c>
      <c r="G35" s="5">
        <v>113078</v>
      </c>
      <c r="H35" s="5">
        <v>7693</v>
      </c>
      <c r="I35" s="5">
        <v>390085</v>
      </c>
      <c r="J35" s="5">
        <v>28095</v>
      </c>
      <c r="K35" s="5">
        <v>23616</v>
      </c>
      <c r="L35" s="5">
        <v>0</v>
      </c>
      <c r="M35" s="5">
        <v>0</v>
      </c>
      <c r="N35" s="5">
        <v>0</v>
      </c>
      <c r="O35" s="5">
        <v>2363</v>
      </c>
      <c r="P35" s="5">
        <v>1288397</v>
      </c>
      <c r="Q35" s="5">
        <v>82808</v>
      </c>
    </row>
    <row r="36" spans="1:17">
      <c r="A36" s="5">
        <v>1391</v>
      </c>
      <c r="B36" s="5">
        <v>3</v>
      </c>
      <c r="C36" s="5" t="s">
        <v>220</v>
      </c>
      <c r="D36" s="5" t="s">
        <v>221</v>
      </c>
      <c r="E36" s="5">
        <v>1431498</v>
      </c>
      <c r="F36" s="5">
        <v>3304</v>
      </c>
      <c r="G36" s="5">
        <v>89994</v>
      </c>
      <c r="H36" s="5">
        <v>3536</v>
      </c>
      <c r="I36" s="5">
        <v>296401</v>
      </c>
      <c r="J36" s="5">
        <v>17995</v>
      </c>
      <c r="K36" s="5">
        <v>23615</v>
      </c>
      <c r="L36" s="5">
        <v>0</v>
      </c>
      <c r="M36" s="5">
        <v>0</v>
      </c>
      <c r="N36" s="5">
        <v>0</v>
      </c>
      <c r="O36" s="5">
        <v>2355</v>
      </c>
      <c r="P36" s="5">
        <v>931318</v>
      </c>
      <c r="Q36" s="5">
        <v>62981</v>
      </c>
    </row>
    <row r="37" spans="1:17">
      <c r="A37" s="5">
        <v>1391</v>
      </c>
      <c r="B37" s="5">
        <v>4</v>
      </c>
      <c r="C37" s="5" t="s">
        <v>222</v>
      </c>
      <c r="D37" s="5" t="s">
        <v>223</v>
      </c>
      <c r="E37" s="5">
        <v>929210</v>
      </c>
      <c r="F37" s="5">
        <v>1678</v>
      </c>
      <c r="G37" s="5">
        <v>69684</v>
      </c>
      <c r="H37" s="5">
        <v>2216</v>
      </c>
      <c r="I37" s="5">
        <v>119115</v>
      </c>
      <c r="J37" s="5">
        <v>8758</v>
      </c>
      <c r="K37" s="5">
        <v>10859</v>
      </c>
      <c r="L37" s="5">
        <v>0</v>
      </c>
      <c r="M37" s="5">
        <v>0</v>
      </c>
      <c r="N37" s="5">
        <v>0</v>
      </c>
      <c r="O37" s="5">
        <v>176</v>
      </c>
      <c r="P37" s="5">
        <v>672043</v>
      </c>
      <c r="Q37" s="5">
        <v>44681</v>
      </c>
    </row>
    <row r="38" spans="1:17">
      <c r="A38" s="5">
        <v>1391</v>
      </c>
      <c r="B38" s="5">
        <v>4</v>
      </c>
      <c r="C38" s="5" t="s">
        <v>224</v>
      </c>
      <c r="D38" s="5" t="s">
        <v>225</v>
      </c>
      <c r="E38" s="5">
        <v>348634</v>
      </c>
      <c r="F38" s="5">
        <v>277</v>
      </c>
      <c r="G38" s="5">
        <v>7480</v>
      </c>
      <c r="H38" s="5">
        <v>500</v>
      </c>
      <c r="I38" s="5">
        <v>108237</v>
      </c>
      <c r="J38" s="5">
        <v>3899</v>
      </c>
      <c r="K38" s="5">
        <v>7687</v>
      </c>
      <c r="L38" s="5">
        <v>0</v>
      </c>
      <c r="M38" s="5">
        <v>0</v>
      </c>
      <c r="N38" s="5">
        <v>0</v>
      </c>
      <c r="O38" s="5">
        <v>2172</v>
      </c>
      <c r="P38" s="5">
        <v>207744</v>
      </c>
      <c r="Q38" s="5">
        <v>10638</v>
      </c>
    </row>
    <row r="39" spans="1:17">
      <c r="A39" s="5">
        <v>1391</v>
      </c>
      <c r="B39" s="5">
        <v>4</v>
      </c>
      <c r="C39" s="5" t="s">
        <v>226</v>
      </c>
      <c r="D39" s="5" t="s">
        <v>227</v>
      </c>
      <c r="E39" s="5">
        <v>153654</v>
      </c>
      <c r="F39" s="5">
        <v>1349</v>
      </c>
      <c r="G39" s="5">
        <v>12830</v>
      </c>
      <c r="H39" s="5">
        <v>819</v>
      </c>
      <c r="I39" s="5">
        <v>69050</v>
      </c>
      <c r="J39" s="5">
        <v>5338</v>
      </c>
      <c r="K39" s="5">
        <v>5069</v>
      </c>
      <c r="L39" s="5">
        <v>0</v>
      </c>
      <c r="M39" s="5">
        <v>0</v>
      </c>
      <c r="N39" s="5">
        <v>0</v>
      </c>
      <c r="O39" s="5">
        <v>6</v>
      </c>
      <c r="P39" s="5">
        <v>51531</v>
      </c>
      <c r="Q39" s="5">
        <v>7661</v>
      </c>
    </row>
    <row r="40" spans="1:17">
      <c r="A40" s="5">
        <v>1391</v>
      </c>
      <c r="B40" s="5">
        <v>3</v>
      </c>
      <c r="C40" s="5" t="s">
        <v>228</v>
      </c>
      <c r="D40" s="5" t="s">
        <v>229</v>
      </c>
      <c r="E40" s="5">
        <v>508204</v>
      </c>
      <c r="F40" s="5">
        <v>263</v>
      </c>
      <c r="G40" s="5">
        <v>23084</v>
      </c>
      <c r="H40" s="5">
        <v>4157</v>
      </c>
      <c r="I40" s="5">
        <v>93683</v>
      </c>
      <c r="J40" s="5">
        <v>10101</v>
      </c>
      <c r="K40" s="5">
        <v>1</v>
      </c>
      <c r="L40" s="5">
        <v>0</v>
      </c>
      <c r="M40" s="5">
        <v>0</v>
      </c>
      <c r="N40" s="5">
        <v>0</v>
      </c>
      <c r="O40" s="5">
        <v>9</v>
      </c>
      <c r="P40" s="5">
        <v>357079</v>
      </c>
      <c r="Q40" s="5">
        <v>19828</v>
      </c>
    </row>
    <row r="41" spans="1:17">
      <c r="A41" s="5">
        <v>1391</v>
      </c>
      <c r="B41" s="5">
        <v>4</v>
      </c>
      <c r="C41" s="5" t="s">
        <v>230</v>
      </c>
      <c r="D41" s="5" t="s">
        <v>231</v>
      </c>
      <c r="E41" s="5">
        <v>7013</v>
      </c>
      <c r="F41" s="5">
        <v>4</v>
      </c>
      <c r="G41" s="5">
        <v>11</v>
      </c>
      <c r="H41" s="5">
        <v>38</v>
      </c>
      <c r="I41" s="5">
        <v>3235</v>
      </c>
      <c r="J41" s="5">
        <v>33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2994</v>
      </c>
      <c r="Q41" s="5">
        <v>698</v>
      </c>
    </row>
    <row r="42" spans="1:17">
      <c r="A42" s="5">
        <v>1391</v>
      </c>
      <c r="B42" s="5">
        <v>4</v>
      </c>
      <c r="C42" s="5" t="s">
        <v>232</v>
      </c>
      <c r="D42" s="5" t="s">
        <v>233</v>
      </c>
      <c r="E42" s="5">
        <v>153874</v>
      </c>
      <c r="F42" s="5">
        <v>196</v>
      </c>
      <c r="G42" s="5">
        <v>3470</v>
      </c>
      <c r="H42" s="5">
        <v>2143</v>
      </c>
      <c r="I42" s="5">
        <v>29853</v>
      </c>
      <c r="J42" s="5">
        <v>2898</v>
      </c>
      <c r="K42" s="5">
        <v>0</v>
      </c>
      <c r="L42" s="5">
        <v>0</v>
      </c>
      <c r="M42" s="5">
        <v>0</v>
      </c>
      <c r="N42" s="5">
        <v>0</v>
      </c>
      <c r="O42" s="5">
        <v>2</v>
      </c>
      <c r="P42" s="5">
        <v>108270</v>
      </c>
      <c r="Q42" s="5">
        <v>7042</v>
      </c>
    </row>
    <row r="43" spans="1:17">
      <c r="A43" s="5">
        <v>1391</v>
      </c>
      <c r="B43" s="5">
        <v>4</v>
      </c>
      <c r="C43" s="5" t="s">
        <v>234</v>
      </c>
      <c r="D43" s="5" t="s">
        <v>235</v>
      </c>
      <c r="E43" s="5">
        <v>307835</v>
      </c>
      <c r="F43" s="5">
        <v>52</v>
      </c>
      <c r="G43" s="5">
        <v>17632</v>
      </c>
      <c r="H43" s="5">
        <v>974</v>
      </c>
      <c r="I43" s="5">
        <v>50952</v>
      </c>
      <c r="J43" s="5">
        <v>5642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222258</v>
      </c>
      <c r="Q43" s="5">
        <v>10325</v>
      </c>
    </row>
    <row r="44" spans="1:17">
      <c r="A44" s="5">
        <v>1391</v>
      </c>
      <c r="B44" s="5">
        <v>4</v>
      </c>
      <c r="C44" s="5" t="s">
        <v>236</v>
      </c>
      <c r="D44" s="5" t="s">
        <v>237</v>
      </c>
      <c r="E44" s="5">
        <v>14658</v>
      </c>
      <c r="F44" s="5">
        <v>8</v>
      </c>
      <c r="G44" s="5">
        <v>334</v>
      </c>
      <c r="H44" s="5">
        <v>310</v>
      </c>
      <c r="I44" s="5">
        <v>3943</v>
      </c>
      <c r="J44" s="5">
        <v>1062</v>
      </c>
      <c r="K44" s="5">
        <v>0</v>
      </c>
      <c r="L44" s="5">
        <v>0</v>
      </c>
      <c r="M44" s="5">
        <v>0</v>
      </c>
      <c r="N44" s="5">
        <v>0</v>
      </c>
      <c r="O44" s="5">
        <v>7</v>
      </c>
      <c r="P44" s="5">
        <v>8480</v>
      </c>
      <c r="Q44" s="5">
        <v>515</v>
      </c>
    </row>
    <row r="45" spans="1:17">
      <c r="A45" s="5">
        <v>1391</v>
      </c>
      <c r="B45" s="5">
        <v>4</v>
      </c>
      <c r="C45" s="5" t="s">
        <v>238</v>
      </c>
      <c r="D45" s="5" t="s">
        <v>239</v>
      </c>
      <c r="E45" s="5">
        <v>24824</v>
      </c>
      <c r="F45" s="5">
        <v>3</v>
      </c>
      <c r="G45" s="5">
        <v>1637</v>
      </c>
      <c r="H45" s="5">
        <v>693</v>
      </c>
      <c r="I45" s="5">
        <v>5701</v>
      </c>
      <c r="J45" s="5">
        <v>465</v>
      </c>
      <c r="K45" s="5">
        <v>1</v>
      </c>
      <c r="L45" s="5">
        <v>0</v>
      </c>
      <c r="M45" s="5">
        <v>0</v>
      </c>
      <c r="N45" s="5">
        <v>0</v>
      </c>
      <c r="O45" s="5">
        <v>0</v>
      </c>
      <c r="P45" s="5">
        <v>15077</v>
      </c>
      <c r="Q45" s="5">
        <v>1247</v>
      </c>
    </row>
    <row r="46" spans="1:17">
      <c r="A46" s="5">
        <v>1391</v>
      </c>
      <c r="B46" s="5">
        <v>2</v>
      </c>
      <c r="C46" s="5" t="s">
        <v>240</v>
      </c>
      <c r="D46" s="5" t="s">
        <v>241</v>
      </c>
      <c r="E46" s="5">
        <v>75295</v>
      </c>
      <c r="F46" s="5">
        <v>227</v>
      </c>
      <c r="G46" s="5">
        <v>8511</v>
      </c>
      <c r="H46" s="5">
        <v>1264</v>
      </c>
      <c r="I46" s="5">
        <v>14583</v>
      </c>
      <c r="J46" s="5">
        <v>3194</v>
      </c>
      <c r="K46" s="5">
        <v>840</v>
      </c>
      <c r="L46" s="5">
        <v>0</v>
      </c>
      <c r="M46" s="5">
        <v>0</v>
      </c>
      <c r="N46" s="5">
        <v>0</v>
      </c>
      <c r="O46" s="5">
        <v>73</v>
      </c>
      <c r="P46" s="5">
        <v>41233</v>
      </c>
      <c r="Q46" s="5">
        <v>5371</v>
      </c>
    </row>
    <row r="47" spans="1:17">
      <c r="A47" s="5">
        <v>1391</v>
      </c>
      <c r="B47" s="5">
        <v>3</v>
      </c>
      <c r="C47" s="5" t="s">
        <v>242</v>
      </c>
      <c r="D47" s="5" t="s">
        <v>243</v>
      </c>
      <c r="E47" s="5">
        <v>59377</v>
      </c>
      <c r="F47" s="5">
        <v>199</v>
      </c>
      <c r="G47" s="5">
        <v>8320</v>
      </c>
      <c r="H47" s="5">
        <v>1259</v>
      </c>
      <c r="I47" s="5">
        <v>8460</v>
      </c>
      <c r="J47" s="5">
        <v>2901</v>
      </c>
      <c r="K47" s="5">
        <v>840</v>
      </c>
      <c r="L47" s="5">
        <v>0</v>
      </c>
      <c r="M47" s="5">
        <v>0</v>
      </c>
      <c r="N47" s="5">
        <v>0</v>
      </c>
      <c r="O47" s="5">
        <v>71</v>
      </c>
      <c r="P47" s="5">
        <v>33482</v>
      </c>
      <c r="Q47" s="5">
        <v>3845</v>
      </c>
    </row>
    <row r="48" spans="1:17">
      <c r="A48" s="5">
        <v>1391</v>
      </c>
      <c r="B48" s="5">
        <v>4</v>
      </c>
      <c r="C48" s="5" t="s">
        <v>244</v>
      </c>
      <c r="D48" s="5" t="s">
        <v>243</v>
      </c>
      <c r="E48" s="5">
        <v>59377</v>
      </c>
      <c r="F48" s="5">
        <v>199</v>
      </c>
      <c r="G48" s="5">
        <v>8320</v>
      </c>
      <c r="H48" s="5">
        <v>1259</v>
      </c>
      <c r="I48" s="5">
        <v>8460</v>
      </c>
      <c r="J48" s="5">
        <v>2901</v>
      </c>
      <c r="K48" s="5">
        <v>840</v>
      </c>
      <c r="L48" s="5">
        <v>0</v>
      </c>
      <c r="M48" s="5">
        <v>0</v>
      </c>
      <c r="N48" s="5">
        <v>0</v>
      </c>
      <c r="O48" s="5">
        <v>71</v>
      </c>
      <c r="P48" s="5">
        <v>33482</v>
      </c>
      <c r="Q48" s="5">
        <v>3845</v>
      </c>
    </row>
    <row r="49" spans="1:17">
      <c r="A49" s="5">
        <v>1391</v>
      </c>
      <c r="B49" s="5">
        <v>3</v>
      </c>
      <c r="C49" s="5" t="s">
        <v>245</v>
      </c>
      <c r="D49" s="5" t="s">
        <v>246</v>
      </c>
      <c r="E49" s="5">
        <v>15918</v>
      </c>
      <c r="F49" s="5">
        <v>28</v>
      </c>
      <c r="G49" s="5">
        <v>191</v>
      </c>
      <c r="H49" s="5">
        <v>5</v>
      </c>
      <c r="I49" s="5">
        <v>6123</v>
      </c>
      <c r="J49" s="5">
        <v>293</v>
      </c>
      <c r="K49" s="5">
        <v>0</v>
      </c>
      <c r="L49" s="5">
        <v>0</v>
      </c>
      <c r="M49" s="5">
        <v>0</v>
      </c>
      <c r="N49" s="5">
        <v>0</v>
      </c>
      <c r="O49" s="5">
        <v>2</v>
      </c>
      <c r="P49" s="5">
        <v>7751</v>
      </c>
      <c r="Q49" s="5">
        <v>1526</v>
      </c>
    </row>
    <row r="50" spans="1:17">
      <c r="A50" s="5">
        <v>1391</v>
      </c>
      <c r="B50" s="5">
        <v>4</v>
      </c>
      <c r="C50" s="5" t="s">
        <v>247</v>
      </c>
      <c r="D50" s="5" t="s">
        <v>246</v>
      </c>
      <c r="E50" s="5">
        <v>15918</v>
      </c>
      <c r="F50" s="5">
        <v>28</v>
      </c>
      <c r="G50" s="5">
        <v>191</v>
      </c>
      <c r="H50" s="5">
        <v>5</v>
      </c>
      <c r="I50" s="5">
        <v>6123</v>
      </c>
      <c r="J50" s="5">
        <v>293</v>
      </c>
      <c r="K50" s="5">
        <v>0</v>
      </c>
      <c r="L50" s="5">
        <v>0</v>
      </c>
      <c r="M50" s="5">
        <v>0</v>
      </c>
      <c r="N50" s="5">
        <v>0</v>
      </c>
      <c r="O50" s="5">
        <v>2</v>
      </c>
      <c r="P50" s="5">
        <v>7751</v>
      </c>
      <c r="Q50" s="5">
        <v>1526</v>
      </c>
    </row>
    <row r="51" spans="1:17">
      <c r="A51" s="5">
        <v>1391</v>
      </c>
      <c r="B51" s="5">
        <v>2</v>
      </c>
      <c r="C51" s="5" t="s">
        <v>248</v>
      </c>
      <c r="D51" s="5" t="s">
        <v>249</v>
      </c>
      <c r="E51" s="5">
        <v>100658</v>
      </c>
      <c r="F51" s="5">
        <v>141</v>
      </c>
      <c r="G51" s="5">
        <v>7242</v>
      </c>
      <c r="H51" s="5">
        <v>434</v>
      </c>
      <c r="I51" s="5">
        <v>17396</v>
      </c>
      <c r="J51" s="5">
        <v>6963</v>
      </c>
      <c r="K51" s="5">
        <v>0</v>
      </c>
      <c r="L51" s="5">
        <v>0</v>
      </c>
      <c r="M51" s="5">
        <v>0</v>
      </c>
      <c r="N51" s="5">
        <v>0</v>
      </c>
      <c r="O51" s="5">
        <v>254</v>
      </c>
      <c r="P51" s="5">
        <v>55843</v>
      </c>
      <c r="Q51" s="5">
        <v>12384</v>
      </c>
    </row>
    <row r="52" spans="1:17">
      <c r="A52" s="5">
        <v>1391</v>
      </c>
      <c r="B52" s="5">
        <v>3</v>
      </c>
      <c r="C52" s="5" t="s">
        <v>250</v>
      </c>
      <c r="D52" s="5" t="s">
        <v>251</v>
      </c>
      <c r="E52" s="5">
        <v>68490</v>
      </c>
      <c r="F52" s="5">
        <v>43</v>
      </c>
      <c r="G52" s="5">
        <v>4916</v>
      </c>
      <c r="H52" s="5">
        <v>49</v>
      </c>
      <c r="I52" s="5">
        <v>14075</v>
      </c>
      <c r="J52" s="5">
        <v>4591</v>
      </c>
      <c r="K52" s="5">
        <v>0</v>
      </c>
      <c r="L52" s="5">
        <v>0</v>
      </c>
      <c r="M52" s="5">
        <v>0</v>
      </c>
      <c r="N52" s="5">
        <v>0</v>
      </c>
      <c r="O52" s="5">
        <v>11</v>
      </c>
      <c r="P52" s="5">
        <v>33883</v>
      </c>
      <c r="Q52" s="5">
        <v>10922</v>
      </c>
    </row>
    <row r="53" spans="1:17">
      <c r="A53" s="5">
        <v>1391</v>
      </c>
      <c r="B53" s="5">
        <v>4</v>
      </c>
      <c r="C53" s="5" t="s">
        <v>252</v>
      </c>
      <c r="D53" s="5" t="s">
        <v>253</v>
      </c>
      <c r="E53" s="5">
        <v>53084</v>
      </c>
      <c r="F53" s="5">
        <v>16</v>
      </c>
      <c r="G53" s="5">
        <v>4318</v>
      </c>
      <c r="H53" s="5">
        <v>46</v>
      </c>
      <c r="I53" s="5">
        <v>11797</v>
      </c>
      <c r="J53" s="5">
        <v>3766</v>
      </c>
      <c r="K53" s="5">
        <v>0</v>
      </c>
      <c r="L53" s="5">
        <v>0</v>
      </c>
      <c r="M53" s="5">
        <v>0</v>
      </c>
      <c r="N53" s="5">
        <v>0</v>
      </c>
      <c r="O53" s="5">
        <v>11</v>
      </c>
      <c r="P53" s="5">
        <v>23163</v>
      </c>
      <c r="Q53" s="5">
        <v>9966</v>
      </c>
    </row>
    <row r="54" spans="1:17">
      <c r="A54" s="5">
        <v>1391</v>
      </c>
      <c r="B54" s="5">
        <v>4</v>
      </c>
      <c r="C54" s="5" t="s">
        <v>254</v>
      </c>
      <c r="D54" s="5" t="s">
        <v>255</v>
      </c>
      <c r="E54" s="5">
        <v>15406</v>
      </c>
      <c r="F54" s="5">
        <v>27</v>
      </c>
      <c r="G54" s="5">
        <v>598</v>
      </c>
      <c r="H54" s="5">
        <v>3</v>
      </c>
      <c r="I54" s="5">
        <v>2278</v>
      </c>
      <c r="J54" s="5">
        <v>825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10720</v>
      </c>
      <c r="Q54" s="5">
        <v>956</v>
      </c>
    </row>
    <row r="55" spans="1:17">
      <c r="A55" s="5">
        <v>1391</v>
      </c>
      <c r="B55" s="5">
        <v>3</v>
      </c>
      <c r="C55" s="5" t="s">
        <v>256</v>
      </c>
      <c r="D55" s="5" t="s">
        <v>257</v>
      </c>
      <c r="E55" s="5">
        <v>32168</v>
      </c>
      <c r="F55" s="5">
        <v>99</v>
      </c>
      <c r="G55" s="5">
        <v>2326</v>
      </c>
      <c r="H55" s="5">
        <v>385</v>
      </c>
      <c r="I55" s="5">
        <v>3321</v>
      </c>
      <c r="J55" s="5">
        <v>2372</v>
      </c>
      <c r="K55" s="5">
        <v>0</v>
      </c>
      <c r="L55" s="5">
        <v>0</v>
      </c>
      <c r="M55" s="5">
        <v>0</v>
      </c>
      <c r="N55" s="5">
        <v>0</v>
      </c>
      <c r="O55" s="5">
        <v>243</v>
      </c>
      <c r="P55" s="5">
        <v>21960</v>
      </c>
      <c r="Q55" s="5">
        <v>1462</v>
      </c>
    </row>
    <row r="56" spans="1:17">
      <c r="A56" s="5">
        <v>1391</v>
      </c>
      <c r="B56" s="5">
        <v>4</v>
      </c>
      <c r="C56" s="5" t="s">
        <v>258</v>
      </c>
      <c r="D56" s="5" t="s">
        <v>257</v>
      </c>
      <c r="E56" s="5">
        <v>32168</v>
      </c>
      <c r="F56" s="5">
        <v>99</v>
      </c>
      <c r="G56" s="5">
        <v>2326</v>
      </c>
      <c r="H56" s="5">
        <v>385</v>
      </c>
      <c r="I56" s="5">
        <v>3321</v>
      </c>
      <c r="J56" s="5">
        <v>2372</v>
      </c>
      <c r="K56" s="5">
        <v>0</v>
      </c>
      <c r="L56" s="5">
        <v>0</v>
      </c>
      <c r="M56" s="5">
        <v>0</v>
      </c>
      <c r="N56" s="5">
        <v>0</v>
      </c>
      <c r="O56" s="5">
        <v>243</v>
      </c>
      <c r="P56" s="5">
        <v>21960</v>
      </c>
      <c r="Q56" s="5">
        <v>1462</v>
      </c>
    </row>
    <row r="57" spans="1:17">
      <c r="A57" s="5">
        <v>1391</v>
      </c>
      <c r="B57" s="5">
        <v>2</v>
      </c>
      <c r="C57" s="5" t="s">
        <v>259</v>
      </c>
      <c r="D57" s="5" t="s">
        <v>260</v>
      </c>
      <c r="E57" s="5">
        <v>302395</v>
      </c>
      <c r="F57" s="5">
        <v>727</v>
      </c>
      <c r="G57" s="5">
        <v>22339</v>
      </c>
      <c r="H57" s="5">
        <v>590</v>
      </c>
      <c r="I57" s="5">
        <v>83483</v>
      </c>
      <c r="J57" s="5">
        <v>8781</v>
      </c>
      <c r="K57" s="5">
        <v>12</v>
      </c>
      <c r="L57" s="5">
        <v>0</v>
      </c>
      <c r="M57" s="5">
        <v>15</v>
      </c>
      <c r="N57" s="5">
        <v>0</v>
      </c>
      <c r="O57" s="5">
        <v>309</v>
      </c>
      <c r="P57" s="5">
        <v>172322</v>
      </c>
      <c r="Q57" s="5">
        <v>13817</v>
      </c>
    </row>
    <row r="58" spans="1:17">
      <c r="A58" s="5">
        <v>1391</v>
      </c>
      <c r="B58" s="5">
        <v>3</v>
      </c>
      <c r="C58" s="5" t="s">
        <v>261</v>
      </c>
      <c r="D58" s="5" t="s">
        <v>262</v>
      </c>
      <c r="E58" s="5">
        <v>15347</v>
      </c>
      <c r="F58" s="5">
        <v>392</v>
      </c>
      <c r="G58" s="5">
        <v>3558</v>
      </c>
      <c r="H58" s="5">
        <v>144</v>
      </c>
      <c r="I58" s="5">
        <v>1353</v>
      </c>
      <c r="J58" s="5">
        <v>2375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6639</v>
      </c>
      <c r="Q58" s="5">
        <v>886</v>
      </c>
    </row>
    <row r="59" spans="1:17">
      <c r="A59" s="5">
        <v>1391</v>
      </c>
      <c r="B59" s="5">
        <v>4</v>
      </c>
      <c r="C59" s="5" t="s">
        <v>263</v>
      </c>
      <c r="D59" s="5" t="s">
        <v>262</v>
      </c>
      <c r="E59" s="5">
        <v>15347</v>
      </c>
      <c r="F59" s="5">
        <v>392</v>
      </c>
      <c r="G59" s="5">
        <v>3558</v>
      </c>
      <c r="H59" s="5">
        <v>144</v>
      </c>
      <c r="I59" s="5">
        <v>1353</v>
      </c>
      <c r="J59" s="5">
        <v>2375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6639</v>
      </c>
      <c r="Q59" s="5">
        <v>886</v>
      </c>
    </row>
    <row r="60" spans="1:17">
      <c r="A60" s="5">
        <v>1391</v>
      </c>
      <c r="B60" s="5">
        <v>3</v>
      </c>
      <c r="C60" s="5" t="s">
        <v>264</v>
      </c>
      <c r="D60" s="5" t="s">
        <v>265</v>
      </c>
      <c r="E60" s="5">
        <v>287048</v>
      </c>
      <c r="F60" s="5">
        <v>335</v>
      </c>
      <c r="G60" s="5">
        <v>18781</v>
      </c>
      <c r="H60" s="5">
        <v>447</v>
      </c>
      <c r="I60" s="5">
        <v>82130</v>
      </c>
      <c r="J60" s="5">
        <v>6406</v>
      </c>
      <c r="K60" s="5">
        <v>12</v>
      </c>
      <c r="L60" s="5">
        <v>0</v>
      </c>
      <c r="M60" s="5">
        <v>15</v>
      </c>
      <c r="N60" s="5">
        <v>0</v>
      </c>
      <c r="O60" s="5">
        <v>309</v>
      </c>
      <c r="P60" s="5">
        <v>165683</v>
      </c>
      <c r="Q60" s="5">
        <v>12931</v>
      </c>
    </row>
    <row r="61" spans="1:17">
      <c r="A61" s="5">
        <v>1391</v>
      </c>
      <c r="B61" s="5">
        <v>4</v>
      </c>
      <c r="C61" s="5" t="s">
        <v>266</v>
      </c>
      <c r="D61" s="5" t="s">
        <v>267</v>
      </c>
      <c r="E61" s="5">
        <v>229204</v>
      </c>
      <c r="F61" s="5">
        <v>334</v>
      </c>
      <c r="G61" s="5">
        <v>13871</v>
      </c>
      <c r="H61" s="5">
        <v>373</v>
      </c>
      <c r="I61" s="5">
        <v>74258</v>
      </c>
      <c r="J61" s="5">
        <v>2512</v>
      </c>
      <c r="K61" s="5">
        <v>12</v>
      </c>
      <c r="L61" s="5">
        <v>0</v>
      </c>
      <c r="M61" s="5">
        <v>0</v>
      </c>
      <c r="N61" s="5">
        <v>0</v>
      </c>
      <c r="O61" s="5">
        <v>309</v>
      </c>
      <c r="P61" s="5">
        <v>135982</v>
      </c>
      <c r="Q61" s="5">
        <v>1552</v>
      </c>
    </row>
    <row r="62" spans="1:17">
      <c r="A62" s="5">
        <v>1391</v>
      </c>
      <c r="B62" s="5">
        <v>4</v>
      </c>
      <c r="C62" s="5" t="s">
        <v>268</v>
      </c>
      <c r="D62" s="5" t="s">
        <v>269</v>
      </c>
      <c r="E62" s="5">
        <v>41491</v>
      </c>
      <c r="F62" s="5">
        <v>1</v>
      </c>
      <c r="G62" s="5">
        <v>2800</v>
      </c>
      <c r="H62" s="5">
        <v>3</v>
      </c>
      <c r="I62" s="5">
        <v>6632</v>
      </c>
      <c r="J62" s="5">
        <v>2173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19280</v>
      </c>
      <c r="Q62" s="5">
        <v>10602</v>
      </c>
    </row>
    <row r="63" spans="1:17">
      <c r="A63" s="5">
        <v>1391</v>
      </c>
      <c r="B63" s="5">
        <v>4</v>
      </c>
      <c r="C63" s="5" t="s">
        <v>270</v>
      </c>
      <c r="D63" s="5" t="s">
        <v>271</v>
      </c>
      <c r="E63" s="5">
        <v>11624</v>
      </c>
      <c r="F63" s="5">
        <v>0</v>
      </c>
      <c r="G63" s="5">
        <v>903</v>
      </c>
      <c r="H63" s="5">
        <v>57</v>
      </c>
      <c r="I63" s="5">
        <v>1131</v>
      </c>
      <c r="J63" s="5">
        <v>1480</v>
      </c>
      <c r="K63" s="5">
        <v>0</v>
      </c>
      <c r="L63" s="5">
        <v>0</v>
      </c>
      <c r="M63" s="5">
        <v>15</v>
      </c>
      <c r="N63" s="5">
        <v>0</v>
      </c>
      <c r="O63" s="5">
        <v>0</v>
      </c>
      <c r="P63" s="5">
        <v>7444</v>
      </c>
      <c r="Q63" s="5">
        <v>595</v>
      </c>
    </row>
    <row r="64" spans="1:17">
      <c r="A64" s="5">
        <v>1391</v>
      </c>
      <c r="B64" s="5">
        <v>4</v>
      </c>
      <c r="C64" s="5" t="s">
        <v>272</v>
      </c>
      <c r="D64" s="5" t="s">
        <v>273</v>
      </c>
      <c r="E64" s="5">
        <v>4729</v>
      </c>
      <c r="F64" s="5">
        <v>0</v>
      </c>
      <c r="G64" s="5">
        <v>1206</v>
      </c>
      <c r="H64" s="5">
        <v>13</v>
      </c>
      <c r="I64" s="5">
        <v>109</v>
      </c>
      <c r="J64" s="5">
        <v>241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2977</v>
      </c>
      <c r="Q64" s="5">
        <v>182</v>
      </c>
    </row>
    <row r="65" spans="1:17">
      <c r="A65" s="5">
        <v>1391</v>
      </c>
      <c r="B65" s="5">
        <v>2</v>
      </c>
      <c r="C65" s="5" t="s">
        <v>274</v>
      </c>
      <c r="D65" s="5" t="s">
        <v>275</v>
      </c>
      <c r="E65" s="5">
        <v>795723</v>
      </c>
      <c r="F65" s="5">
        <v>289</v>
      </c>
      <c r="G65" s="5">
        <v>33845</v>
      </c>
      <c r="H65" s="5">
        <v>3694</v>
      </c>
      <c r="I65" s="5">
        <v>260979</v>
      </c>
      <c r="J65" s="5">
        <v>9179</v>
      </c>
      <c r="K65" s="5">
        <v>12566</v>
      </c>
      <c r="L65" s="5">
        <v>0</v>
      </c>
      <c r="M65" s="5">
        <v>0</v>
      </c>
      <c r="N65" s="5">
        <v>0</v>
      </c>
      <c r="O65" s="5">
        <v>313</v>
      </c>
      <c r="P65" s="5">
        <v>430364</v>
      </c>
      <c r="Q65" s="5">
        <v>44494</v>
      </c>
    </row>
    <row r="66" spans="1:17">
      <c r="A66" s="5">
        <v>1391</v>
      </c>
      <c r="B66" s="5">
        <v>3</v>
      </c>
      <c r="C66" s="5" t="s">
        <v>276</v>
      </c>
      <c r="D66" s="5" t="s">
        <v>275</v>
      </c>
      <c r="E66" s="5">
        <v>795723</v>
      </c>
      <c r="F66" s="5">
        <v>289</v>
      </c>
      <c r="G66" s="5">
        <v>33845</v>
      </c>
      <c r="H66" s="5">
        <v>3694</v>
      </c>
      <c r="I66" s="5">
        <v>260979</v>
      </c>
      <c r="J66" s="5">
        <v>9179</v>
      </c>
      <c r="K66" s="5">
        <v>12566</v>
      </c>
      <c r="L66" s="5">
        <v>0</v>
      </c>
      <c r="M66" s="5">
        <v>0</v>
      </c>
      <c r="N66" s="5">
        <v>0</v>
      </c>
      <c r="O66" s="5">
        <v>313</v>
      </c>
      <c r="P66" s="5">
        <v>430364</v>
      </c>
      <c r="Q66" s="5">
        <v>44494</v>
      </c>
    </row>
    <row r="67" spans="1:17">
      <c r="A67" s="5">
        <v>1391</v>
      </c>
      <c r="B67" s="5">
        <v>4</v>
      </c>
      <c r="C67" s="5" t="s">
        <v>277</v>
      </c>
      <c r="D67" s="5" t="s">
        <v>278</v>
      </c>
      <c r="E67" s="5">
        <v>580903</v>
      </c>
      <c r="F67" s="5">
        <v>122</v>
      </c>
      <c r="G67" s="5">
        <v>18501</v>
      </c>
      <c r="H67" s="5">
        <v>660</v>
      </c>
      <c r="I67" s="5">
        <v>201136</v>
      </c>
      <c r="J67" s="5">
        <v>3627</v>
      </c>
      <c r="K67" s="5">
        <v>9099</v>
      </c>
      <c r="L67" s="5">
        <v>0</v>
      </c>
      <c r="M67" s="5">
        <v>0</v>
      </c>
      <c r="N67" s="5">
        <v>0</v>
      </c>
      <c r="O67" s="5">
        <v>1</v>
      </c>
      <c r="P67" s="5">
        <v>315355</v>
      </c>
      <c r="Q67" s="5">
        <v>32402</v>
      </c>
    </row>
    <row r="68" spans="1:17">
      <c r="A68" s="5">
        <v>1391</v>
      </c>
      <c r="B68" s="5">
        <v>4</v>
      </c>
      <c r="C68" s="5" t="s">
        <v>279</v>
      </c>
      <c r="D68" s="5" t="s">
        <v>280</v>
      </c>
      <c r="E68" s="5">
        <v>101374</v>
      </c>
      <c r="F68" s="5">
        <v>138</v>
      </c>
      <c r="G68" s="5">
        <v>9191</v>
      </c>
      <c r="H68" s="5">
        <v>1530</v>
      </c>
      <c r="I68" s="5">
        <v>28416</v>
      </c>
      <c r="J68" s="5">
        <v>3140</v>
      </c>
      <c r="K68" s="5">
        <v>119</v>
      </c>
      <c r="L68" s="5">
        <v>0</v>
      </c>
      <c r="M68" s="5">
        <v>0</v>
      </c>
      <c r="N68" s="5">
        <v>0</v>
      </c>
      <c r="O68" s="5">
        <v>8</v>
      </c>
      <c r="P68" s="5">
        <v>54074</v>
      </c>
      <c r="Q68" s="5">
        <v>4757</v>
      </c>
    </row>
    <row r="69" spans="1:17">
      <c r="A69" s="5">
        <v>1391</v>
      </c>
      <c r="B69" s="5">
        <v>4</v>
      </c>
      <c r="C69" s="5" t="s">
        <v>281</v>
      </c>
      <c r="D69" s="5" t="s">
        <v>282</v>
      </c>
      <c r="E69" s="5">
        <v>113446</v>
      </c>
      <c r="F69" s="5">
        <v>30</v>
      </c>
      <c r="G69" s="5">
        <v>6152</v>
      </c>
      <c r="H69" s="5">
        <v>1504</v>
      </c>
      <c r="I69" s="5">
        <v>31427</v>
      </c>
      <c r="J69" s="5">
        <v>2412</v>
      </c>
      <c r="K69" s="5">
        <v>3347</v>
      </c>
      <c r="L69" s="5">
        <v>0</v>
      </c>
      <c r="M69" s="5">
        <v>0</v>
      </c>
      <c r="N69" s="5">
        <v>0</v>
      </c>
      <c r="O69" s="5">
        <v>304</v>
      </c>
      <c r="P69" s="5">
        <v>60934</v>
      </c>
      <c r="Q69" s="5">
        <v>7335</v>
      </c>
    </row>
    <row r="70" spans="1:17">
      <c r="A70" s="5">
        <v>1391</v>
      </c>
      <c r="B70" s="5">
        <v>2</v>
      </c>
      <c r="C70" s="5" t="s">
        <v>283</v>
      </c>
      <c r="D70" s="5" t="s">
        <v>284</v>
      </c>
      <c r="E70" s="5">
        <v>123530</v>
      </c>
      <c r="F70" s="5">
        <v>814</v>
      </c>
      <c r="G70" s="5">
        <v>3344</v>
      </c>
      <c r="H70" s="5">
        <v>432</v>
      </c>
      <c r="I70" s="5">
        <v>24686</v>
      </c>
      <c r="J70" s="5">
        <v>6708</v>
      </c>
      <c r="K70" s="5">
        <v>1</v>
      </c>
      <c r="L70" s="5">
        <v>0</v>
      </c>
      <c r="M70" s="5">
        <v>0</v>
      </c>
      <c r="N70" s="5">
        <v>0</v>
      </c>
      <c r="O70" s="5">
        <v>10649</v>
      </c>
      <c r="P70" s="5">
        <v>69333</v>
      </c>
      <c r="Q70" s="5">
        <v>7565</v>
      </c>
    </row>
    <row r="71" spans="1:17">
      <c r="A71" s="5">
        <v>1391</v>
      </c>
      <c r="B71" s="5">
        <v>7</v>
      </c>
      <c r="C71" s="5" t="s">
        <v>285</v>
      </c>
      <c r="D71" s="5" t="s">
        <v>286</v>
      </c>
      <c r="E71" s="5">
        <v>123530</v>
      </c>
      <c r="F71" s="5">
        <v>814</v>
      </c>
      <c r="G71" s="5">
        <v>3344</v>
      </c>
      <c r="H71" s="5">
        <v>432</v>
      </c>
      <c r="I71" s="5">
        <v>24686</v>
      </c>
      <c r="J71" s="5">
        <v>6708</v>
      </c>
      <c r="K71" s="5">
        <v>1</v>
      </c>
      <c r="L71" s="5">
        <v>0</v>
      </c>
      <c r="M71" s="5">
        <v>0</v>
      </c>
      <c r="N71" s="5">
        <v>0</v>
      </c>
      <c r="O71" s="5">
        <v>10649</v>
      </c>
      <c r="P71" s="5">
        <v>69333</v>
      </c>
      <c r="Q71" s="5">
        <v>7565</v>
      </c>
    </row>
    <row r="72" spans="1:17">
      <c r="A72" s="5">
        <v>1391</v>
      </c>
      <c r="B72" s="5">
        <v>4</v>
      </c>
      <c r="C72" s="5" t="s">
        <v>287</v>
      </c>
      <c r="D72" s="5" t="s">
        <v>288</v>
      </c>
      <c r="E72" s="5">
        <v>109676</v>
      </c>
      <c r="F72" s="5">
        <v>746</v>
      </c>
      <c r="G72" s="5">
        <v>1619</v>
      </c>
      <c r="H72" s="5">
        <v>402</v>
      </c>
      <c r="I72" s="5">
        <v>22353</v>
      </c>
      <c r="J72" s="5">
        <v>5647</v>
      </c>
      <c r="K72" s="5">
        <v>1</v>
      </c>
      <c r="L72" s="5">
        <v>0</v>
      </c>
      <c r="M72" s="5">
        <v>0</v>
      </c>
      <c r="N72" s="5">
        <v>0</v>
      </c>
      <c r="O72" s="5">
        <v>10649</v>
      </c>
      <c r="P72" s="5">
        <v>61957</v>
      </c>
      <c r="Q72" s="5">
        <v>6303</v>
      </c>
    </row>
    <row r="73" spans="1:17">
      <c r="A73" s="5">
        <v>1391</v>
      </c>
      <c r="B73" s="5">
        <v>9</v>
      </c>
      <c r="C73" s="5" t="s">
        <v>289</v>
      </c>
      <c r="D73" s="5" t="s">
        <v>290</v>
      </c>
      <c r="E73" s="5">
        <v>13854</v>
      </c>
      <c r="F73" s="5">
        <v>68</v>
      </c>
      <c r="G73" s="5">
        <v>1725</v>
      </c>
      <c r="H73" s="5">
        <v>29</v>
      </c>
      <c r="I73" s="5">
        <v>2332</v>
      </c>
      <c r="J73" s="5">
        <v>1061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7376</v>
      </c>
      <c r="Q73" s="5">
        <v>1262</v>
      </c>
    </row>
    <row r="74" spans="1:17">
      <c r="A74" s="5">
        <v>1391</v>
      </c>
      <c r="B74" s="5">
        <v>2</v>
      </c>
      <c r="C74" s="5" t="s">
        <v>291</v>
      </c>
      <c r="D74" s="5" t="s">
        <v>292</v>
      </c>
      <c r="E74" s="5">
        <v>5098566</v>
      </c>
      <c r="F74" s="5">
        <v>12309</v>
      </c>
      <c r="G74" s="5">
        <v>94972</v>
      </c>
      <c r="H74" s="5">
        <v>493892</v>
      </c>
      <c r="I74" s="5">
        <v>2142212</v>
      </c>
      <c r="J74" s="5">
        <v>164416</v>
      </c>
      <c r="K74" s="5">
        <v>1002020</v>
      </c>
      <c r="L74" s="5">
        <v>549</v>
      </c>
      <c r="M74" s="5">
        <v>0</v>
      </c>
      <c r="N74" s="5">
        <v>0</v>
      </c>
      <c r="O74" s="5">
        <v>1503</v>
      </c>
      <c r="P74" s="5">
        <v>1045258</v>
      </c>
      <c r="Q74" s="5">
        <v>141434</v>
      </c>
    </row>
    <row r="75" spans="1:17">
      <c r="A75" s="5">
        <v>1391</v>
      </c>
      <c r="B75" s="5">
        <v>3</v>
      </c>
      <c r="C75" s="5" t="s">
        <v>293</v>
      </c>
      <c r="D75" s="5" t="s">
        <v>294</v>
      </c>
      <c r="E75" s="5">
        <v>9380</v>
      </c>
      <c r="F75" s="5">
        <v>239</v>
      </c>
      <c r="G75" s="5">
        <v>2126</v>
      </c>
      <c r="H75" s="5">
        <v>396</v>
      </c>
      <c r="I75" s="5">
        <v>524</v>
      </c>
      <c r="J75" s="5">
        <v>272</v>
      </c>
      <c r="K75" s="5">
        <v>0</v>
      </c>
      <c r="L75" s="5">
        <v>549</v>
      </c>
      <c r="M75" s="5">
        <v>0</v>
      </c>
      <c r="N75" s="5">
        <v>0</v>
      </c>
      <c r="O75" s="5">
        <v>0</v>
      </c>
      <c r="P75" s="5">
        <v>2732</v>
      </c>
      <c r="Q75" s="5">
        <v>2542</v>
      </c>
    </row>
    <row r="76" spans="1:17">
      <c r="A76" s="5">
        <v>1391</v>
      </c>
      <c r="B76" s="5">
        <v>4</v>
      </c>
      <c r="C76" s="5" t="s">
        <v>295</v>
      </c>
      <c r="D76" s="5" t="s">
        <v>296</v>
      </c>
      <c r="E76" s="5">
        <v>9380</v>
      </c>
      <c r="F76" s="5">
        <v>239</v>
      </c>
      <c r="G76" s="5">
        <v>2126</v>
      </c>
      <c r="H76" s="5">
        <v>396</v>
      </c>
      <c r="I76" s="5">
        <v>524</v>
      </c>
      <c r="J76" s="5">
        <v>272</v>
      </c>
      <c r="K76" s="5">
        <v>0</v>
      </c>
      <c r="L76" s="5">
        <v>549</v>
      </c>
      <c r="M76" s="5">
        <v>0</v>
      </c>
      <c r="N76" s="5">
        <v>0</v>
      </c>
      <c r="O76" s="5">
        <v>0</v>
      </c>
      <c r="P76" s="5">
        <v>2732</v>
      </c>
      <c r="Q76" s="5">
        <v>2542</v>
      </c>
    </row>
    <row r="77" spans="1:17">
      <c r="A77" s="5">
        <v>1391</v>
      </c>
      <c r="B77" s="5">
        <v>3</v>
      </c>
      <c r="C77" s="5" t="s">
        <v>297</v>
      </c>
      <c r="D77" s="5" t="s">
        <v>298</v>
      </c>
      <c r="E77" s="5">
        <v>5089186</v>
      </c>
      <c r="F77" s="5">
        <v>12071</v>
      </c>
      <c r="G77" s="5">
        <v>92846</v>
      </c>
      <c r="H77" s="5">
        <v>493496</v>
      </c>
      <c r="I77" s="5">
        <v>2141687</v>
      </c>
      <c r="J77" s="5">
        <v>164144</v>
      </c>
      <c r="K77" s="5">
        <v>1002020</v>
      </c>
      <c r="L77" s="5">
        <v>0</v>
      </c>
      <c r="M77" s="5">
        <v>0</v>
      </c>
      <c r="N77" s="5">
        <v>0</v>
      </c>
      <c r="O77" s="5">
        <v>1503</v>
      </c>
      <c r="P77" s="5">
        <v>1042525</v>
      </c>
      <c r="Q77" s="5">
        <v>138893</v>
      </c>
    </row>
    <row r="78" spans="1:17">
      <c r="A78" s="5">
        <v>1391</v>
      </c>
      <c r="B78" s="5">
        <v>4</v>
      </c>
      <c r="C78" s="5" t="s">
        <v>299</v>
      </c>
      <c r="D78" s="5" t="s">
        <v>298</v>
      </c>
      <c r="E78" s="5">
        <v>5089186</v>
      </c>
      <c r="F78" s="5">
        <v>12071</v>
      </c>
      <c r="G78" s="5">
        <v>92846</v>
      </c>
      <c r="H78" s="5">
        <v>493496</v>
      </c>
      <c r="I78" s="5">
        <v>2141687</v>
      </c>
      <c r="J78" s="5">
        <v>164144</v>
      </c>
      <c r="K78" s="5">
        <v>1002020</v>
      </c>
      <c r="L78" s="5">
        <v>0</v>
      </c>
      <c r="M78" s="5">
        <v>0</v>
      </c>
      <c r="N78" s="5">
        <v>0</v>
      </c>
      <c r="O78" s="5">
        <v>1503</v>
      </c>
      <c r="P78" s="5">
        <v>1042525</v>
      </c>
      <c r="Q78" s="5">
        <v>138893</v>
      </c>
    </row>
    <row r="79" spans="1:17">
      <c r="A79" s="5">
        <v>1391</v>
      </c>
      <c r="B79" s="5">
        <v>2</v>
      </c>
      <c r="C79" s="5" t="s">
        <v>300</v>
      </c>
      <c r="D79" s="5" t="s">
        <v>301</v>
      </c>
      <c r="E79" s="5">
        <v>18968907</v>
      </c>
      <c r="F79" s="5">
        <v>4446</v>
      </c>
      <c r="G79" s="5">
        <v>159546</v>
      </c>
      <c r="H79" s="5">
        <v>86279</v>
      </c>
      <c r="I79" s="5">
        <v>6768765</v>
      </c>
      <c r="J79" s="5">
        <v>136476</v>
      </c>
      <c r="K79" s="5">
        <v>22011</v>
      </c>
      <c r="L79" s="5">
        <v>2797</v>
      </c>
      <c r="M79" s="5">
        <v>740</v>
      </c>
      <c r="N79" s="5">
        <v>0</v>
      </c>
      <c r="O79" s="5">
        <v>1164259</v>
      </c>
      <c r="P79" s="5">
        <v>6216898</v>
      </c>
      <c r="Q79" s="5">
        <v>4406689</v>
      </c>
    </row>
    <row r="80" spans="1:17">
      <c r="A80" s="5">
        <v>1391</v>
      </c>
      <c r="B80" s="5">
        <v>3</v>
      </c>
      <c r="C80" s="5" t="s">
        <v>302</v>
      </c>
      <c r="D80" s="5" t="s">
        <v>303</v>
      </c>
      <c r="E80" s="5">
        <v>16548740</v>
      </c>
      <c r="F80" s="5">
        <v>965</v>
      </c>
      <c r="G80" s="5">
        <v>99011</v>
      </c>
      <c r="H80" s="5">
        <v>78490</v>
      </c>
      <c r="I80" s="5">
        <v>5039260</v>
      </c>
      <c r="J80" s="5">
        <v>107416</v>
      </c>
      <c r="K80" s="5">
        <v>14959</v>
      </c>
      <c r="L80" s="5">
        <v>2797</v>
      </c>
      <c r="M80" s="5">
        <v>0</v>
      </c>
      <c r="N80" s="5">
        <v>0</v>
      </c>
      <c r="O80" s="5">
        <v>1163401</v>
      </c>
      <c r="P80" s="5">
        <v>5845271</v>
      </c>
      <c r="Q80" s="5">
        <v>4197170</v>
      </c>
    </row>
    <row r="81" spans="1:17">
      <c r="A81" s="5">
        <v>1391</v>
      </c>
      <c r="B81" s="5">
        <v>4</v>
      </c>
      <c r="C81" s="5" t="s">
        <v>304</v>
      </c>
      <c r="D81" s="5" t="s">
        <v>305</v>
      </c>
      <c r="E81" s="5">
        <v>6362822</v>
      </c>
      <c r="F81" s="5">
        <v>409</v>
      </c>
      <c r="G81" s="5">
        <v>33000</v>
      </c>
      <c r="H81" s="5">
        <v>658</v>
      </c>
      <c r="I81" s="5">
        <v>2615984</v>
      </c>
      <c r="J81" s="5">
        <v>57112</v>
      </c>
      <c r="K81" s="5">
        <v>12984</v>
      </c>
      <c r="L81" s="5">
        <v>2797</v>
      </c>
      <c r="M81" s="5">
        <v>0</v>
      </c>
      <c r="N81" s="5">
        <v>0</v>
      </c>
      <c r="O81" s="5">
        <v>632210</v>
      </c>
      <c r="P81" s="5">
        <v>1192967</v>
      </c>
      <c r="Q81" s="5">
        <v>1814702</v>
      </c>
    </row>
    <row r="82" spans="1:17">
      <c r="A82" s="5">
        <v>1391</v>
      </c>
      <c r="B82" s="5">
        <v>4</v>
      </c>
      <c r="C82" s="5" t="s">
        <v>306</v>
      </c>
      <c r="D82" s="5" t="s">
        <v>307</v>
      </c>
      <c r="E82" s="5">
        <v>1672199</v>
      </c>
      <c r="F82" s="5">
        <v>340</v>
      </c>
      <c r="G82" s="5">
        <v>8518</v>
      </c>
      <c r="H82" s="5">
        <v>305</v>
      </c>
      <c r="I82" s="5">
        <v>1103551</v>
      </c>
      <c r="J82" s="5">
        <v>6736</v>
      </c>
      <c r="K82" s="5">
        <v>1839</v>
      </c>
      <c r="L82" s="5">
        <v>0</v>
      </c>
      <c r="M82" s="5">
        <v>0</v>
      </c>
      <c r="N82" s="5">
        <v>0</v>
      </c>
      <c r="O82" s="5">
        <v>1019</v>
      </c>
      <c r="P82" s="5">
        <v>208186</v>
      </c>
      <c r="Q82" s="5">
        <v>341705</v>
      </c>
    </row>
    <row r="83" spans="1:17">
      <c r="A83" s="5">
        <v>1391</v>
      </c>
      <c r="B83" s="5">
        <v>4</v>
      </c>
      <c r="C83" s="5" t="s">
        <v>308</v>
      </c>
      <c r="D83" s="5" t="s">
        <v>309</v>
      </c>
      <c r="E83" s="5">
        <v>8513719</v>
      </c>
      <c r="F83" s="5">
        <v>217</v>
      </c>
      <c r="G83" s="5">
        <v>57493</v>
      </c>
      <c r="H83" s="5">
        <v>77527</v>
      </c>
      <c r="I83" s="5">
        <v>1319724</v>
      </c>
      <c r="J83" s="5">
        <v>43568</v>
      </c>
      <c r="K83" s="5">
        <v>136</v>
      </c>
      <c r="L83" s="5">
        <v>0</v>
      </c>
      <c r="M83" s="5">
        <v>0</v>
      </c>
      <c r="N83" s="5">
        <v>0</v>
      </c>
      <c r="O83" s="5">
        <v>530172</v>
      </c>
      <c r="P83" s="5">
        <v>4444118</v>
      </c>
      <c r="Q83" s="5">
        <v>2040763</v>
      </c>
    </row>
    <row r="84" spans="1:17">
      <c r="A84" s="5">
        <v>1391</v>
      </c>
      <c r="B84" s="5">
        <v>3</v>
      </c>
      <c r="C84" s="5" t="s">
        <v>310</v>
      </c>
      <c r="D84" s="5" t="s">
        <v>311</v>
      </c>
      <c r="E84" s="5">
        <v>2222922</v>
      </c>
      <c r="F84" s="5">
        <v>3470</v>
      </c>
      <c r="G84" s="5">
        <v>52714</v>
      </c>
      <c r="H84" s="5">
        <v>3653</v>
      </c>
      <c r="I84" s="5">
        <v>1649372</v>
      </c>
      <c r="J84" s="5">
        <v>27097</v>
      </c>
      <c r="K84" s="5">
        <v>500</v>
      </c>
      <c r="L84" s="5">
        <v>0</v>
      </c>
      <c r="M84" s="5">
        <v>740</v>
      </c>
      <c r="N84" s="5">
        <v>0</v>
      </c>
      <c r="O84" s="5">
        <v>858</v>
      </c>
      <c r="P84" s="5">
        <v>283327</v>
      </c>
      <c r="Q84" s="5">
        <v>201191</v>
      </c>
    </row>
    <row r="85" spans="1:17">
      <c r="A85" s="5">
        <v>1391</v>
      </c>
      <c r="B85" s="5">
        <v>4</v>
      </c>
      <c r="C85" s="5" t="s">
        <v>312</v>
      </c>
      <c r="D85" s="5" t="s">
        <v>313</v>
      </c>
      <c r="E85" s="5">
        <v>18866</v>
      </c>
      <c r="F85" s="5">
        <v>2746</v>
      </c>
      <c r="G85" s="5">
        <v>1692</v>
      </c>
      <c r="H85" s="5">
        <v>22</v>
      </c>
      <c r="I85" s="5">
        <v>2722</v>
      </c>
      <c r="J85" s="5">
        <v>1288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8721</v>
      </c>
      <c r="Q85" s="5">
        <v>1674</v>
      </c>
    </row>
    <row r="86" spans="1:17">
      <c r="A86" s="5">
        <v>1391</v>
      </c>
      <c r="B86" s="5">
        <v>4</v>
      </c>
      <c r="C86" s="5" t="s">
        <v>314</v>
      </c>
      <c r="D86" s="5" t="s">
        <v>315</v>
      </c>
      <c r="E86" s="5">
        <v>384822</v>
      </c>
      <c r="F86" s="5">
        <v>581</v>
      </c>
      <c r="G86" s="5">
        <v>13376</v>
      </c>
      <c r="H86" s="5">
        <v>2367</v>
      </c>
      <c r="I86" s="5">
        <v>228073</v>
      </c>
      <c r="J86" s="5">
        <v>15660</v>
      </c>
      <c r="K86" s="5">
        <v>0</v>
      </c>
      <c r="L86" s="5">
        <v>0</v>
      </c>
      <c r="M86" s="5">
        <v>740</v>
      </c>
      <c r="N86" s="5">
        <v>0</v>
      </c>
      <c r="O86" s="5">
        <v>703</v>
      </c>
      <c r="P86" s="5">
        <v>103429</v>
      </c>
      <c r="Q86" s="5">
        <v>19894</v>
      </c>
    </row>
    <row r="87" spans="1:17">
      <c r="A87" s="5">
        <v>1391</v>
      </c>
      <c r="B87" s="5">
        <v>4</v>
      </c>
      <c r="C87" s="5" t="s">
        <v>316</v>
      </c>
      <c r="D87" s="5" t="s">
        <v>317</v>
      </c>
      <c r="E87" s="5">
        <v>204476</v>
      </c>
      <c r="F87" s="5">
        <v>37</v>
      </c>
      <c r="G87" s="5">
        <v>12705</v>
      </c>
      <c r="H87" s="5">
        <v>1144</v>
      </c>
      <c r="I87" s="5">
        <v>72908</v>
      </c>
      <c r="J87" s="5">
        <v>6674</v>
      </c>
      <c r="K87" s="5">
        <v>500</v>
      </c>
      <c r="L87" s="5">
        <v>0</v>
      </c>
      <c r="M87" s="5">
        <v>0</v>
      </c>
      <c r="N87" s="5">
        <v>0</v>
      </c>
      <c r="O87" s="5">
        <v>129</v>
      </c>
      <c r="P87" s="5">
        <v>95622</v>
      </c>
      <c r="Q87" s="5">
        <v>14756</v>
      </c>
    </row>
    <row r="88" spans="1:17">
      <c r="A88" s="5">
        <v>1391</v>
      </c>
      <c r="B88" s="5">
        <v>4</v>
      </c>
      <c r="C88" s="5" t="s">
        <v>318</v>
      </c>
      <c r="D88" s="5" t="s">
        <v>319</v>
      </c>
      <c r="E88" s="5">
        <v>1614759</v>
      </c>
      <c r="F88" s="5">
        <v>106</v>
      </c>
      <c r="G88" s="5">
        <v>24941</v>
      </c>
      <c r="H88" s="5">
        <v>120</v>
      </c>
      <c r="I88" s="5">
        <v>1345670</v>
      </c>
      <c r="J88" s="5">
        <v>3476</v>
      </c>
      <c r="K88" s="5">
        <v>0</v>
      </c>
      <c r="L88" s="5">
        <v>0</v>
      </c>
      <c r="M88" s="5">
        <v>0</v>
      </c>
      <c r="N88" s="5">
        <v>0</v>
      </c>
      <c r="O88" s="5">
        <v>25</v>
      </c>
      <c r="P88" s="5">
        <v>75555</v>
      </c>
      <c r="Q88" s="5">
        <v>164867</v>
      </c>
    </row>
    <row r="89" spans="1:17">
      <c r="A89" s="5">
        <v>1391</v>
      </c>
      <c r="B89" s="5">
        <v>3</v>
      </c>
      <c r="C89" s="5" t="s">
        <v>320</v>
      </c>
      <c r="D89" s="5" t="s">
        <v>321</v>
      </c>
      <c r="E89" s="5">
        <v>197244</v>
      </c>
      <c r="F89" s="5">
        <v>10</v>
      </c>
      <c r="G89" s="5">
        <v>7821</v>
      </c>
      <c r="H89" s="5">
        <v>4137</v>
      </c>
      <c r="I89" s="5">
        <v>80133</v>
      </c>
      <c r="J89" s="5">
        <v>1963</v>
      </c>
      <c r="K89" s="5">
        <v>6552</v>
      </c>
      <c r="L89" s="5">
        <v>0</v>
      </c>
      <c r="M89" s="5">
        <v>0</v>
      </c>
      <c r="N89" s="5">
        <v>0</v>
      </c>
      <c r="O89" s="5">
        <v>0</v>
      </c>
      <c r="P89" s="5">
        <v>88301</v>
      </c>
      <c r="Q89" s="5">
        <v>8328</v>
      </c>
    </row>
    <row r="90" spans="1:17">
      <c r="A90" s="5">
        <v>1391</v>
      </c>
      <c r="B90" s="5">
        <v>4</v>
      </c>
      <c r="C90" s="5" t="s">
        <v>322</v>
      </c>
      <c r="D90" s="5" t="s">
        <v>321</v>
      </c>
      <c r="E90" s="5">
        <v>197244</v>
      </c>
      <c r="F90" s="5">
        <v>10</v>
      </c>
      <c r="G90" s="5">
        <v>7821</v>
      </c>
      <c r="H90" s="5">
        <v>4137</v>
      </c>
      <c r="I90" s="5">
        <v>80133</v>
      </c>
      <c r="J90" s="5">
        <v>1963</v>
      </c>
      <c r="K90" s="5">
        <v>6552</v>
      </c>
      <c r="L90" s="5">
        <v>0</v>
      </c>
      <c r="M90" s="5">
        <v>0</v>
      </c>
      <c r="N90" s="5">
        <v>0</v>
      </c>
      <c r="O90" s="5">
        <v>0</v>
      </c>
      <c r="P90" s="5">
        <v>88301</v>
      </c>
      <c r="Q90" s="5">
        <v>8328</v>
      </c>
    </row>
    <row r="91" spans="1:17">
      <c r="A91" s="5">
        <v>1391</v>
      </c>
      <c r="B91" s="5">
        <v>2</v>
      </c>
      <c r="C91" s="5" t="s">
        <v>323</v>
      </c>
      <c r="D91" s="5" t="s">
        <v>324</v>
      </c>
      <c r="E91" s="5">
        <v>330008</v>
      </c>
      <c r="F91" s="5">
        <v>7426</v>
      </c>
      <c r="G91" s="5">
        <v>15436</v>
      </c>
      <c r="H91" s="5">
        <v>1336</v>
      </c>
      <c r="I91" s="5">
        <v>79385</v>
      </c>
      <c r="J91" s="5">
        <v>20169</v>
      </c>
      <c r="K91" s="5">
        <v>2253</v>
      </c>
      <c r="L91" s="5">
        <v>0</v>
      </c>
      <c r="M91" s="5">
        <v>270</v>
      </c>
      <c r="N91" s="5">
        <v>0</v>
      </c>
      <c r="O91" s="5">
        <v>3001</v>
      </c>
      <c r="P91" s="5">
        <v>157687</v>
      </c>
      <c r="Q91" s="5">
        <v>43044</v>
      </c>
    </row>
    <row r="92" spans="1:17">
      <c r="A92" s="5">
        <v>1391</v>
      </c>
      <c r="B92" s="5">
        <v>3</v>
      </c>
      <c r="C92" s="5" t="s">
        <v>325</v>
      </c>
      <c r="D92" s="5" t="s">
        <v>324</v>
      </c>
      <c r="E92" s="5">
        <v>330008</v>
      </c>
      <c r="F92" s="5">
        <v>7426</v>
      </c>
      <c r="G92" s="5">
        <v>15436</v>
      </c>
      <c r="H92" s="5">
        <v>1336</v>
      </c>
      <c r="I92" s="5">
        <v>79385</v>
      </c>
      <c r="J92" s="5">
        <v>20169</v>
      </c>
      <c r="K92" s="5">
        <v>2253</v>
      </c>
      <c r="L92" s="5">
        <v>0</v>
      </c>
      <c r="M92" s="5">
        <v>270</v>
      </c>
      <c r="N92" s="5">
        <v>0</v>
      </c>
      <c r="O92" s="5">
        <v>3001</v>
      </c>
      <c r="P92" s="5">
        <v>157687</v>
      </c>
      <c r="Q92" s="5">
        <v>43044</v>
      </c>
    </row>
    <row r="93" spans="1:17">
      <c r="A93" s="5">
        <v>1391</v>
      </c>
      <c r="B93" s="5">
        <v>4</v>
      </c>
      <c r="C93" s="5" t="s">
        <v>326</v>
      </c>
      <c r="D93" s="5" t="s">
        <v>324</v>
      </c>
      <c r="E93" s="5">
        <v>330008</v>
      </c>
      <c r="F93" s="5">
        <v>7426</v>
      </c>
      <c r="G93" s="5">
        <v>15436</v>
      </c>
      <c r="H93" s="5">
        <v>1336</v>
      </c>
      <c r="I93" s="5">
        <v>79385</v>
      </c>
      <c r="J93" s="5">
        <v>20169</v>
      </c>
      <c r="K93" s="5">
        <v>2253</v>
      </c>
      <c r="L93" s="5">
        <v>0</v>
      </c>
      <c r="M93" s="5">
        <v>270</v>
      </c>
      <c r="N93" s="5">
        <v>0</v>
      </c>
      <c r="O93" s="5">
        <v>3001</v>
      </c>
      <c r="P93" s="5">
        <v>157687</v>
      </c>
      <c r="Q93" s="5">
        <v>43044</v>
      </c>
    </row>
    <row r="94" spans="1:17">
      <c r="A94" s="5">
        <v>1391</v>
      </c>
      <c r="B94" s="5">
        <v>2</v>
      </c>
      <c r="C94" s="5" t="s">
        <v>327</v>
      </c>
      <c r="D94" s="5" t="s">
        <v>328</v>
      </c>
      <c r="E94" s="5">
        <v>1590675</v>
      </c>
      <c r="F94" s="5">
        <v>2935</v>
      </c>
      <c r="G94" s="5">
        <v>68373</v>
      </c>
      <c r="H94" s="5">
        <v>19964</v>
      </c>
      <c r="I94" s="5">
        <v>303729</v>
      </c>
      <c r="J94" s="5">
        <v>55215</v>
      </c>
      <c r="K94" s="5">
        <v>6810</v>
      </c>
      <c r="L94" s="5">
        <v>0</v>
      </c>
      <c r="M94" s="5">
        <v>0</v>
      </c>
      <c r="N94" s="5">
        <v>0</v>
      </c>
      <c r="O94" s="5">
        <v>20657</v>
      </c>
      <c r="P94" s="5">
        <v>1057213</v>
      </c>
      <c r="Q94" s="5">
        <v>55779</v>
      </c>
    </row>
    <row r="95" spans="1:17">
      <c r="A95" s="5">
        <v>1391</v>
      </c>
      <c r="B95" s="5">
        <v>3</v>
      </c>
      <c r="C95" s="5" t="s">
        <v>329</v>
      </c>
      <c r="D95" s="5" t="s">
        <v>330</v>
      </c>
      <c r="E95" s="5">
        <v>411714</v>
      </c>
      <c r="F95" s="5">
        <v>144</v>
      </c>
      <c r="G95" s="5">
        <v>6813</v>
      </c>
      <c r="H95" s="5">
        <v>555</v>
      </c>
      <c r="I95" s="5">
        <v>154671</v>
      </c>
      <c r="J95" s="5">
        <v>12348</v>
      </c>
      <c r="K95" s="5">
        <v>6717</v>
      </c>
      <c r="L95" s="5">
        <v>0</v>
      </c>
      <c r="M95" s="5">
        <v>0</v>
      </c>
      <c r="N95" s="5">
        <v>0</v>
      </c>
      <c r="O95" s="5">
        <v>19660</v>
      </c>
      <c r="P95" s="5">
        <v>200412</v>
      </c>
      <c r="Q95" s="5">
        <v>10396</v>
      </c>
    </row>
    <row r="96" spans="1:17">
      <c r="A96" s="5">
        <v>1391</v>
      </c>
      <c r="B96" s="5">
        <v>4</v>
      </c>
      <c r="C96" s="5" t="s">
        <v>331</v>
      </c>
      <c r="D96" s="5" t="s">
        <v>332</v>
      </c>
      <c r="E96" s="5">
        <v>314465</v>
      </c>
      <c r="F96" s="5">
        <v>39</v>
      </c>
      <c r="G96" s="5">
        <v>2322</v>
      </c>
      <c r="H96" s="5">
        <v>44</v>
      </c>
      <c r="I96" s="5">
        <v>120853</v>
      </c>
      <c r="J96" s="5">
        <v>7853</v>
      </c>
      <c r="K96" s="5">
        <v>5948</v>
      </c>
      <c r="L96" s="5">
        <v>0</v>
      </c>
      <c r="M96" s="5">
        <v>0</v>
      </c>
      <c r="N96" s="5">
        <v>0</v>
      </c>
      <c r="O96" s="5">
        <v>19646</v>
      </c>
      <c r="P96" s="5">
        <v>151491</v>
      </c>
      <c r="Q96" s="5">
        <v>6269</v>
      </c>
    </row>
    <row r="97" spans="1:17">
      <c r="A97" s="5">
        <v>1391</v>
      </c>
      <c r="B97" s="5">
        <v>4</v>
      </c>
      <c r="C97" s="5" t="s">
        <v>333</v>
      </c>
      <c r="D97" s="5" t="s">
        <v>334</v>
      </c>
      <c r="E97" s="5">
        <v>97250</v>
      </c>
      <c r="F97" s="5">
        <v>104</v>
      </c>
      <c r="G97" s="5">
        <v>4491</v>
      </c>
      <c r="H97" s="5">
        <v>511</v>
      </c>
      <c r="I97" s="5">
        <v>33818</v>
      </c>
      <c r="J97" s="5">
        <v>4494</v>
      </c>
      <c r="K97" s="5">
        <v>769</v>
      </c>
      <c r="L97" s="5">
        <v>0</v>
      </c>
      <c r="M97" s="5">
        <v>0</v>
      </c>
      <c r="N97" s="5">
        <v>0</v>
      </c>
      <c r="O97" s="5">
        <v>14</v>
      </c>
      <c r="P97" s="5">
        <v>48922</v>
      </c>
      <c r="Q97" s="5">
        <v>4127</v>
      </c>
    </row>
    <row r="98" spans="1:17">
      <c r="A98" s="5">
        <v>1391</v>
      </c>
      <c r="B98" s="5">
        <v>3</v>
      </c>
      <c r="C98" s="5" t="s">
        <v>335</v>
      </c>
      <c r="D98" s="5" t="s">
        <v>336</v>
      </c>
      <c r="E98" s="5">
        <v>1178960</v>
      </c>
      <c r="F98" s="5">
        <v>2791</v>
      </c>
      <c r="G98" s="5">
        <v>61560</v>
      </c>
      <c r="H98" s="5">
        <v>19410</v>
      </c>
      <c r="I98" s="5">
        <v>149058</v>
      </c>
      <c r="J98" s="5">
        <v>42867</v>
      </c>
      <c r="K98" s="5">
        <v>93</v>
      </c>
      <c r="L98" s="5">
        <v>0</v>
      </c>
      <c r="M98" s="5">
        <v>0</v>
      </c>
      <c r="N98" s="5">
        <v>0</v>
      </c>
      <c r="O98" s="5">
        <v>997</v>
      </c>
      <c r="P98" s="5">
        <v>856801</v>
      </c>
      <c r="Q98" s="5">
        <v>45383</v>
      </c>
    </row>
    <row r="99" spans="1:17">
      <c r="A99" s="5">
        <v>1391</v>
      </c>
      <c r="B99" s="5">
        <v>4</v>
      </c>
      <c r="C99" s="5" t="s">
        <v>337</v>
      </c>
      <c r="D99" s="5" t="s">
        <v>336</v>
      </c>
      <c r="E99" s="5">
        <v>1178960</v>
      </c>
      <c r="F99" s="5">
        <v>2791</v>
      </c>
      <c r="G99" s="5">
        <v>61560</v>
      </c>
      <c r="H99" s="5">
        <v>19410</v>
      </c>
      <c r="I99" s="5">
        <v>149058</v>
      </c>
      <c r="J99" s="5">
        <v>42867</v>
      </c>
      <c r="K99" s="5">
        <v>93</v>
      </c>
      <c r="L99" s="5">
        <v>0</v>
      </c>
      <c r="M99" s="5">
        <v>0</v>
      </c>
      <c r="N99" s="5">
        <v>0</v>
      </c>
      <c r="O99" s="5">
        <v>997</v>
      </c>
      <c r="P99" s="5">
        <v>856801</v>
      </c>
      <c r="Q99" s="5">
        <v>45383</v>
      </c>
    </row>
    <row r="100" spans="1:17">
      <c r="A100" s="5">
        <v>1391</v>
      </c>
      <c r="B100" s="5">
        <v>2</v>
      </c>
      <c r="C100" s="5" t="s">
        <v>338</v>
      </c>
      <c r="D100" s="5" t="s">
        <v>339</v>
      </c>
      <c r="E100" s="5">
        <v>20289433</v>
      </c>
      <c r="F100" s="5">
        <v>24008</v>
      </c>
      <c r="G100" s="5">
        <v>869741</v>
      </c>
      <c r="H100" s="5">
        <v>98337</v>
      </c>
      <c r="I100" s="5">
        <v>8733237</v>
      </c>
      <c r="J100" s="5">
        <v>176664</v>
      </c>
      <c r="K100" s="5">
        <v>3663539</v>
      </c>
      <c r="L100" s="5">
        <v>2050</v>
      </c>
      <c r="M100" s="5">
        <v>6986</v>
      </c>
      <c r="N100" s="5">
        <v>0</v>
      </c>
      <c r="O100" s="5">
        <v>24329</v>
      </c>
      <c r="P100" s="5">
        <v>6264282</v>
      </c>
      <c r="Q100" s="5">
        <v>426261</v>
      </c>
    </row>
    <row r="101" spans="1:17">
      <c r="A101" s="5">
        <v>1391</v>
      </c>
      <c r="B101" s="5">
        <v>3</v>
      </c>
      <c r="C101" s="5" t="s">
        <v>340</v>
      </c>
      <c r="D101" s="5" t="s">
        <v>341</v>
      </c>
      <c r="E101" s="5">
        <v>1049262</v>
      </c>
      <c r="F101" s="5">
        <v>1360</v>
      </c>
      <c r="G101" s="5">
        <v>21853</v>
      </c>
      <c r="H101" s="5">
        <v>15129</v>
      </c>
      <c r="I101" s="5">
        <v>587904</v>
      </c>
      <c r="J101" s="5">
        <v>6683</v>
      </c>
      <c r="K101" s="5">
        <v>2958</v>
      </c>
      <c r="L101" s="5">
        <v>0</v>
      </c>
      <c r="M101" s="5">
        <v>0</v>
      </c>
      <c r="N101" s="5">
        <v>0</v>
      </c>
      <c r="O101" s="5">
        <v>0</v>
      </c>
      <c r="P101" s="5">
        <v>387142</v>
      </c>
      <c r="Q101" s="5">
        <v>26232</v>
      </c>
    </row>
    <row r="102" spans="1:17">
      <c r="A102" s="5">
        <v>1391</v>
      </c>
      <c r="B102" s="5">
        <v>4</v>
      </c>
      <c r="C102" s="5" t="s">
        <v>342</v>
      </c>
      <c r="D102" s="5" t="s">
        <v>341</v>
      </c>
      <c r="E102" s="5">
        <v>1049262</v>
      </c>
      <c r="F102" s="5">
        <v>1360</v>
      </c>
      <c r="G102" s="5">
        <v>21853</v>
      </c>
      <c r="H102" s="5">
        <v>15129</v>
      </c>
      <c r="I102" s="5">
        <v>587904</v>
      </c>
      <c r="J102" s="5">
        <v>6683</v>
      </c>
      <c r="K102" s="5">
        <v>2958</v>
      </c>
      <c r="L102" s="5">
        <v>0</v>
      </c>
      <c r="M102" s="5">
        <v>0</v>
      </c>
      <c r="N102" s="5">
        <v>0</v>
      </c>
      <c r="O102" s="5">
        <v>0</v>
      </c>
      <c r="P102" s="5">
        <v>387142</v>
      </c>
      <c r="Q102" s="5">
        <v>26232</v>
      </c>
    </row>
    <row r="103" spans="1:17">
      <c r="A103" s="5">
        <v>1391</v>
      </c>
      <c r="B103" s="5">
        <v>3</v>
      </c>
      <c r="C103" s="5" t="s">
        <v>343</v>
      </c>
      <c r="D103" s="5" t="s">
        <v>344</v>
      </c>
      <c r="E103" s="5">
        <v>19240171</v>
      </c>
      <c r="F103" s="5">
        <v>22648</v>
      </c>
      <c r="G103" s="5">
        <v>847888</v>
      </c>
      <c r="H103" s="5">
        <v>83208</v>
      </c>
      <c r="I103" s="5">
        <v>8145332</v>
      </c>
      <c r="J103" s="5">
        <v>169981</v>
      </c>
      <c r="K103" s="5">
        <v>3660581</v>
      </c>
      <c r="L103" s="5">
        <v>2050</v>
      </c>
      <c r="M103" s="5">
        <v>6986</v>
      </c>
      <c r="N103" s="5">
        <v>0</v>
      </c>
      <c r="O103" s="5">
        <v>24329</v>
      </c>
      <c r="P103" s="5">
        <v>5877140</v>
      </c>
      <c r="Q103" s="5">
        <v>400029</v>
      </c>
    </row>
    <row r="104" spans="1:17">
      <c r="A104" s="5">
        <v>1391</v>
      </c>
      <c r="B104" s="5">
        <v>4</v>
      </c>
      <c r="C104" s="5" t="s">
        <v>345</v>
      </c>
      <c r="D104" s="5" t="s">
        <v>346</v>
      </c>
      <c r="E104" s="5">
        <v>395421</v>
      </c>
      <c r="F104" s="5">
        <v>155</v>
      </c>
      <c r="G104" s="5">
        <v>16347</v>
      </c>
      <c r="H104" s="5">
        <v>1187</v>
      </c>
      <c r="I104" s="5">
        <v>98001</v>
      </c>
      <c r="J104" s="5">
        <v>4681</v>
      </c>
      <c r="K104" s="5">
        <v>193019</v>
      </c>
      <c r="L104" s="5">
        <v>0</v>
      </c>
      <c r="M104" s="5">
        <v>6978</v>
      </c>
      <c r="N104" s="5">
        <v>0</v>
      </c>
      <c r="O104" s="5">
        <v>0</v>
      </c>
      <c r="P104" s="5">
        <v>70158</v>
      </c>
      <c r="Q104" s="5">
        <v>4894</v>
      </c>
    </row>
    <row r="105" spans="1:17">
      <c r="A105" s="5">
        <v>1391</v>
      </c>
      <c r="B105" s="5">
        <v>4</v>
      </c>
      <c r="C105" s="5" t="s">
        <v>347</v>
      </c>
      <c r="D105" s="5" t="s">
        <v>348</v>
      </c>
      <c r="E105" s="5">
        <v>6399677</v>
      </c>
      <c r="F105" s="5">
        <v>4040</v>
      </c>
      <c r="G105" s="5">
        <v>174691</v>
      </c>
      <c r="H105" s="5">
        <v>25421</v>
      </c>
      <c r="I105" s="5">
        <v>3298642</v>
      </c>
      <c r="J105" s="5">
        <v>60310</v>
      </c>
      <c r="K105" s="5">
        <v>1347829</v>
      </c>
      <c r="L105" s="5">
        <v>0</v>
      </c>
      <c r="M105" s="5">
        <v>0</v>
      </c>
      <c r="N105" s="5">
        <v>0</v>
      </c>
      <c r="O105" s="5">
        <v>3816</v>
      </c>
      <c r="P105" s="5">
        <v>1376171</v>
      </c>
      <c r="Q105" s="5">
        <v>108757</v>
      </c>
    </row>
    <row r="106" spans="1:17">
      <c r="A106" s="5">
        <v>1391</v>
      </c>
      <c r="B106" s="5">
        <v>4</v>
      </c>
      <c r="C106" s="5" t="s">
        <v>349</v>
      </c>
      <c r="D106" s="5" t="s">
        <v>350</v>
      </c>
      <c r="E106" s="5">
        <v>110264</v>
      </c>
      <c r="F106" s="5">
        <v>44</v>
      </c>
      <c r="G106" s="5">
        <v>1063</v>
      </c>
      <c r="H106" s="5">
        <v>195</v>
      </c>
      <c r="I106" s="5">
        <v>62467</v>
      </c>
      <c r="J106" s="5">
        <v>1494</v>
      </c>
      <c r="K106" s="5">
        <v>123</v>
      </c>
      <c r="L106" s="5">
        <v>0</v>
      </c>
      <c r="M106" s="5">
        <v>0</v>
      </c>
      <c r="N106" s="5">
        <v>0</v>
      </c>
      <c r="O106" s="5">
        <v>0</v>
      </c>
      <c r="P106" s="5">
        <v>39813</v>
      </c>
      <c r="Q106" s="5">
        <v>5064</v>
      </c>
    </row>
    <row r="107" spans="1:17">
      <c r="A107" s="5">
        <v>1391</v>
      </c>
      <c r="B107" s="5">
        <v>4</v>
      </c>
      <c r="C107" s="5" t="s">
        <v>351</v>
      </c>
      <c r="D107" s="5" t="s">
        <v>352</v>
      </c>
      <c r="E107" s="5">
        <v>10170460</v>
      </c>
      <c r="F107" s="5">
        <v>7792</v>
      </c>
      <c r="G107" s="5">
        <v>108955</v>
      </c>
      <c r="H107" s="5">
        <v>35634</v>
      </c>
      <c r="I107" s="5">
        <v>4431666</v>
      </c>
      <c r="J107" s="5">
        <v>12455</v>
      </c>
      <c r="K107" s="5">
        <v>1993261</v>
      </c>
      <c r="L107" s="5">
        <v>2050</v>
      </c>
      <c r="M107" s="5">
        <v>0</v>
      </c>
      <c r="N107" s="5">
        <v>0</v>
      </c>
      <c r="O107" s="5">
        <v>2755</v>
      </c>
      <c r="P107" s="5">
        <v>3534554</v>
      </c>
      <c r="Q107" s="5">
        <v>41337</v>
      </c>
    </row>
    <row r="108" spans="1:17">
      <c r="A108" s="5">
        <v>1391</v>
      </c>
      <c r="B108" s="5">
        <v>4</v>
      </c>
      <c r="C108" s="5" t="s">
        <v>353</v>
      </c>
      <c r="D108" s="5" t="s">
        <v>354</v>
      </c>
      <c r="E108" s="5">
        <v>737123</v>
      </c>
      <c r="F108" s="5">
        <v>1308</v>
      </c>
      <c r="G108" s="5">
        <v>244064</v>
      </c>
      <c r="H108" s="5">
        <v>7941</v>
      </c>
      <c r="I108" s="5">
        <v>91835</v>
      </c>
      <c r="J108" s="5">
        <v>32971</v>
      </c>
      <c r="K108" s="5">
        <v>7693</v>
      </c>
      <c r="L108" s="5">
        <v>0</v>
      </c>
      <c r="M108" s="5">
        <v>8</v>
      </c>
      <c r="N108" s="5">
        <v>0</v>
      </c>
      <c r="O108" s="5">
        <v>3249</v>
      </c>
      <c r="P108" s="5">
        <v>245366</v>
      </c>
      <c r="Q108" s="5">
        <v>102687</v>
      </c>
    </row>
    <row r="109" spans="1:17">
      <c r="A109" s="5">
        <v>1391</v>
      </c>
      <c r="B109" s="5">
        <v>4</v>
      </c>
      <c r="C109" s="5" t="s">
        <v>355</v>
      </c>
      <c r="D109" s="5" t="s">
        <v>356</v>
      </c>
      <c r="E109" s="5">
        <v>443210</v>
      </c>
      <c r="F109" s="5">
        <v>2765</v>
      </c>
      <c r="G109" s="5">
        <v>31272</v>
      </c>
      <c r="H109" s="5">
        <v>6705</v>
      </c>
      <c r="I109" s="5">
        <v>27833</v>
      </c>
      <c r="J109" s="5">
        <v>27077</v>
      </c>
      <c r="K109" s="5">
        <v>0</v>
      </c>
      <c r="L109" s="5">
        <v>0</v>
      </c>
      <c r="M109" s="5">
        <v>0</v>
      </c>
      <c r="N109" s="5">
        <v>0</v>
      </c>
      <c r="O109" s="5">
        <v>1080</v>
      </c>
      <c r="P109" s="5">
        <v>291630</v>
      </c>
      <c r="Q109" s="5">
        <v>54849</v>
      </c>
    </row>
    <row r="110" spans="1:17">
      <c r="A110" s="5">
        <v>1391</v>
      </c>
      <c r="B110" s="5">
        <v>4</v>
      </c>
      <c r="C110" s="5" t="s">
        <v>357</v>
      </c>
      <c r="D110" s="5" t="s">
        <v>358</v>
      </c>
      <c r="E110" s="5">
        <v>984016</v>
      </c>
      <c r="F110" s="5">
        <v>6545</v>
      </c>
      <c r="G110" s="5">
        <v>271495</v>
      </c>
      <c r="H110" s="5">
        <v>6123</v>
      </c>
      <c r="I110" s="5">
        <v>134887</v>
      </c>
      <c r="J110" s="5">
        <v>30993</v>
      </c>
      <c r="K110" s="5">
        <v>118655</v>
      </c>
      <c r="L110" s="5">
        <v>0</v>
      </c>
      <c r="M110" s="5">
        <v>0</v>
      </c>
      <c r="N110" s="5">
        <v>0</v>
      </c>
      <c r="O110" s="5">
        <v>13428</v>
      </c>
      <c r="P110" s="5">
        <v>319448</v>
      </c>
      <c r="Q110" s="5">
        <v>82442</v>
      </c>
    </row>
    <row r="111" spans="1:17">
      <c r="A111" s="5">
        <v>1391</v>
      </c>
      <c r="B111" s="5">
        <v>2</v>
      </c>
      <c r="C111" s="5" t="s">
        <v>359</v>
      </c>
      <c r="D111" s="5" t="s">
        <v>360</v>
      </c>
      <c r="E111" s="5">
        <v>15290224</v>
      </c>
      <c r="F111" s="5">
        <v>4244</v>
      </c>
      <c r="G111" s="5">
        <v>306315</v>
      </c>
      <c r="H111" s="5">
        <v>24675</v>
      </c>
      <c r="I111" s="5">
        <v>4182935</v>
      </c>
      <c r="J111" s="5">
        <v>43011</v>
      </c>
      <c r="K111" s="5">
        <v>204289</v>
      </c>
      <c r="L111" s="5">
        <v>89108</v>
      </c>
      <c r="M111" s="5">
        <v>18198</v>
      </c>
      <c r="N111" s="5">
        <v>0</v>
      </c>
      <c r="O111" s="5">
        <v>12923</v>
      </c>
      <c r="P111" s="5">
        <v>9414134</v>
      </c>
      <c r="Q111" s="5">
        <v>990392</v>
      </c>
    </row>
    <row r="112" spans="1:17">
      <c r="A112" s="5">
        <v>1391</v>
      </c>
      <c r="B112" s="5">
        <v>3</v>
      </c>
      <c r="C112" s="5" t="s">
        <v>361</v>
      </c>
      <c r="D112" s="5" t="s">
        <v>362</v>
      </c>
      <c r="E112" s="5">
        <v>11743019</v>
      </c>
      <c r="F112" s="5">
        <v>954</v>
      </c>
      <c r="G112" s="5">
        <v>226948</v>
      </c>
      <c r="H112" s="5">
        <v>15148</v>
      </c>
      <c r="I112" s="5">
        <v>3647672</v>
      </c>
      <c r="J112" s="5">
        <v>24661</v>
      </c>
      <c r="K112" s="5">
        <v>63935</v>
      </c>
      <c r="L112" s="5">
        <v>86975</v>
      </c>
      <c r="M112" s="5">
        <v>16247</v>
      </c>
      <c r="N112" s="5">
        <v>0</v>
      </c>
      <c r="O112" s="5">
        <v>4629</v>
      </c>
      <c r="P112" s="5">
        <v>6773304</v>
      </c>
      <c r="Q112" s="5">
        <v>882548</v>
      </c>
    </row>
    <row r="113" spans="1:17">
      <c r="A113" s="5">
        <v>1391</v>
      </c>
      <c r="B113" s="5">
        <v>4</v>
      </c>
      <c r="C113" s="5" t="s">
        <v>363</v>
      </c>
      <c r="D113" s="5" t="s">
        <v>362</v>
      </c>
      <c r="E113" s="5">
        <v>11743019</v>
      </c>
      <c r="F113" s="5">
        <v>954</v>
      </c>
      <c r="G113" s="5">
        <v>226948</v>
      </c>
      <c r="H113" s="5">
        <v>15148</v>
      </c>
      <c r="I113" s="5">
        <v>3647672</v>
      </c>
      <c r="J113" s="5">
        <v>24661</v>
      </c>
      <c r="K113" s="5">
        <v>63935</v>
      </c>
      <c r="L113" s="5">
        <v>86975</v>
      </c>
      <c r="M113" s="5">
        <v>16247</v>
      </c>
      <c r="N113" s="5">
        <v>0</v>
      </c>
      <c r="O113" s="5">
        <v>4629</v>
      </c>
      <c r="P113" s="5">
        <v>6773304</v>
      </c>
      <c r="Q113" s="5">
        <v>882548</v>
      </c>
    </row>
    <row r="114" spans="1:17">
      <c r="A114" s="5">
        <v>1391</v>
      </c>
      <c r="B114" s="5">
        <v>3</v>
      </c>
      <c r="C114" s="5" t="s">
        <v>364</v>
      </c>
      <c r="D114" s="5" t="s">
        <v>365</v>
      </c>
      <c r="E114" s="5">
        <v>2963524</v>
      </c>
      <c r="F114" s="5">
        <v>2965</v>
      </c>
      <c r="G114" s="5">
        <v>61527</v>
      </c>
      <c r="H114" s="5">
        <v>3017</v>
      </c>
      <c r="I114" s="5">
        <v>479647</v>
      </c>
      <c r="J114" s="5">
        <v>7896</v>
      </c>
      <c r="K114" s="5">
        <v>128687</v>
      </c>
      <c r="L114" s="5">
        <v>2134</v>
      </c>
      <c r="M114" s="5">
        <v>1943</v>
      </c>
      <c r="N114" s="5">
        <v>0</v>
      </c>
      <c r="O114" s="5">
        <v>0</v>
      </c>
      <c r="P114" s="5">
        <v>2187208</v>
      </c>
      <c r="Q114" s="5">
        <v>88499</v>
      </c>
    </row>
    <row r="115" spans="1:17">
      <c r="A115" s="5">
        <v>1391</v>
      </c>
      <c r="B115" s="5">
        <v>4</v>
      </c>
      <c r="C115" s="5" t="s">
        <v>366</v>
      </c>
      <c r="D115" s="5" t="s">
        <v>365</v>
      </c>
      <c r="E115" s="5">
        <v>2963524</v>
      </c>
      <c r="F115" s="5">
        <v>2965</v>
      </c>
      <c r="G115" s="5">
        <v>61527</v>
      </c>
      <c r="H115" s="5">
        <v>3017</v>
      </c>
      <c r="I115" s="5">
        <v>479647</v>
      </c>
      <c r="J115" s="5">
        <v>7896</v>
      </c>
      <c r="K115" s="5">
        <v>128687</v>
      </c>
      <c r="L115" s="5">
        <v>2134</v>
      </c>
      <c r="M115" s="5">
        <v>1943</v>
      </c>
      <c r="N115" s="5">
        <v>0</v>
      </c>
      <c r="O115" s="5">
        <v>0</v>
      </c>
      <c r="P115" s="5">
        <v>2187208</v>
      </c>
      <c r="Q115" s="5">
        <v>88499</v>
      </c>
    </row>
    <row r="116" spans="1:17">
      <c r="A116" s="5">
        <v>1391</v>
      </c>
      <c r="B116" s="5">
        <v>3</v>
      </c>
      <c r="C116" s="5" t="s">
        <v>367</v>
      </c>
      <c r="D116" s="5" t="s">
        <v>368</v>
      </c>
      <c r="E116" s="5">
        <v>583681</v>
      </c>
      <c r="F116" s="5">
        <v>325</v>
      </c>
      <c r="G116" s="5">
        <v>17840</v>
      </c>
      <c r="H116" s="5">
        <v>6510</v>
      </c>
      <c r="I116" s="5">
        <v>55617</v>
      </c>
      <c r="J116" s="5">
        <v>10453</v>
      </c>
      <c r="K116" s="5">
        <v>11667</v>
      </c>
      <c r="L116" s="5">
        <v>0</v>
      </c>
      <c r="M116" s="5">
        <v>7</v>
      </c>
      <c r="N116" s="5">
        <v>0</v>
      </c>
      <c r="O116" s="5">
        <v>8294</v>
      </c>
      <c r="P116" s="5">
        <v>453622</v>
      </c>
      <c r="Q116" s="5">
        <v>19345</v>
      </c>
    </row>
    <row r="117" spans="1:17">
      <c r="A117" s="5">
        <v>1391</v>
      </c>
      <c r="B117" s="5">
        <v>4</v>
      </c>
      <c r="C117" s="5" t="s">
        <v>369</v>
      </c>
      <c r="D117" s="5" t="s">
        <v>370</v>
      </c>
      <c r="E117" s="5">
        <v>528149</v>
      </c>
      <c r="F117" s="5">
        <v>302</v>
      </c>
      <c r="G117" s="5">
        <v>14493</v>
      </c>
      <c r="H117" s="5">
        <v>5881</v>
      </c>
      <c r="I117" s="5">
        <v>43089</v>
      </c>
      <c r="J117" s="5">
        <v>9165</v>
      </c>
      <c r="K117" s="5">
        <v>9510</v>
      </c>
      <c r="L117" s="5">
        <v>0</v>
      </c>
      <c r="M117" s="5">
        <v>7</v>
      </c>
      <c r="N117" s="5">
        <v>0</v>
      </c>
      <c r="O117" s="5">
        <v>8103</v>
      </c>
      <c r="P117" s="5">
        <v>420786</v>
      </c>
      <c r="Q117" s="5">
        <v>16813</v>
      </c>
    </row>
    <row r="118" spans="1:17">
      <c r="A118" s="5">
        <v>1391</v>
      </c>
      <c r="B118" s="5">
        <v>4</v>
      </c>
      <c r="C118" s="5" t="s">
        <v>371</v>
      </c>
      <c r="D118" s="5" t="s">
        <v>372</v>
      </c>
      <c r="E118" s="5">
        <v>55532</v>
      </c>
      <c r="F118" s="5">
        <v>23</v>
      </c>
      <c r="G118" s="5">
        <v>3347</v>
      </c>
      <c r="H118" s="5">
        <v>630</v>
      </c>
      <c r="I118" s="5">
        <v>12528</v>
      </c>
      <c r="J118" s="5">
        <v>1288</v>
      </c>
      <c r="K118" s="5">
        <v>2157</v>
      </c>
      <c r="L118" s="5">
        <v>0</v>
      </c>
      <c r="M118" s="5">
        <v>0</v>
      </c>
      <c r="N118" s="5">
        <v>0</v>
      </c>
      <c r="O118" s="5">
        <v>191</v>
      </c>
      <c r="P118" s="5">
        <v>32836</v>
      </c>
      <c r="Q118" s="5">
        <v>2531</v>
      </c>
    </row>
    <row r="119" spans="1:17">
      <c r="A119" s="5">
        <v>1391</v>
      </c>
      <c r="B119" s="5">
        <v>2</v>
      </c>
      <c r="C119" s="5" t="s">
        <v>373</v>
      </c>
      <c r="D119" s="5" t="s">
        <v>374</v>
      </c>
      <c r="E119" s="5">
        <v>1118935</v>
      </c>
      <c r="F119" s="5">
        <v>2888</v>
      </c>
      <c r="G119" s="5">
        <v>79755</v>
      </c>
      <c r="H119" s="5">
        <v>44704</v>
      </c>
      <c r="I119" s="5">
        <v>236313</v>
      </c>
      <c r="J119" s="5">
        <v>52208</v>
      </c>
      <c r="K119" s="5">
        <v>5443</v>
      </c>
      <c r="L119" s="5">
        <v>75</v>
      </c>
      <c r="M119" s="5">
        <v>0</v>
      </c>
      <c r="N119" s="5">
        <v>0</v>
      </c>
      <c r="O119" s="5">
        <v>8726</v>
      </c>
      <c r="P119" s="5">
        <v>586604</v>
      </c>
      <c r="Q119" s="5">
        <v>102220</v>
      </c>
    </row>
    <row r="120" spans="1:17">
      <c r="A120" s="5">
        <v>1391</v>
      </c>
      <c r="B120" s="5">
        <v>3</v>
      </c>
      <c r="C120" s="5" t="s">
        <v>375</v>
      </c>
      <c r="D120" s="5" t="s">
        <v>376</v>
      </c>
      <c r="E120" s="5">
        <v>500757</v>
      </c>
      <c r="F120" s="5">
        <v>973</v>
      </c>
      <c r="G120" s="5">
        <v>47849</v>
      </c>
      <c r="H120" s="5">
        <v>23251</v>
      </c>
      <c r="I120" s="5">
        <v>123137</v>
      </c>
      <c r="J120" s="5">
        <v>24200</v>
      </c>
      <c r="K120" s="5">
        <v>0</v>
      </c>
      <c r="L120" s="5">
        <v>0</v>
      </c>
      <c r="M120" s="5">
        <v>0</v>
      </c>
      <c r="N120" s="5">
        <v>0</v>
      </c>
      <c r="O120" s="5">
        <v>5144</v>
      </c>
      <c r="P120" s="5">
        <v>236659</v>
      </c>
      <c r="Q120" s="5">
        <v>39544</v>
      </c>
    </row>
    <row r="121" spans="1:17">
      <c r="A121" s="5">
        <v>1391</v>
      </c>
      <c r="B121" s="5">
        <v>4</v>
      </c>
      <c r="C121" s="5" t="s">
        <v>377</v>
      </c>
      <c r="D121" s="5" t="s">
        <v>378</v>
      </c>
      <c r="E121" s="5">
        <v>276573</v>
      </c>
      <c r="F121" s="5">
        <v>415</v>
      </c>
      <c r="G121" s="5">
        <v>34010</v>
      </c>
      <c r="H121" s="5">
        <v>16966</v>
      </c>
      <c r="I121" s="5">
        <v>44716</v>
      </c>
      <c r="J121" s="5">
        <v>18022</v>
      </c>
      <c r="K121" s="5">
        <v>0</v>
      </c>
      <c r="L121" s="5">
        <v>0</v>
      </c>
      <c r="M121" s="5">
        <v>0</v>
      </c>
      <c r="N121" s="5">
        <v>0</v>
      </c>
      <c r="O121" s="5">
        <v>1906</v>
      </c>
      <c r="P121" s="5">
        <v>138943</v>
      </c>
      <c r="Q121" s="5">
        <v>21594</v>
      </c>
    </row>
    <row r="122" spans="1:17">
      <c r="A122" s="5">
        <v>1391</v>
      </c>
      <c r="B122" s="5">
        <v>4</v>
      </c>
      <c r="C122" s="5" t="s">
        <v>379</v>
      </c>
      <c r="D122" s="5" t="s">
        <v>380</v>
      </c>
      <c r="E122" s="5">
        <v>223330</v>
      </c>
      <c r="F122" s="5">
        <v>558</v>
      </c>
      <c r="G122" s="5">
        <v>13738</v>
      </c>
      <c r="H122" s="5">
        <v>6185</v>
      </c>
      <c r="I122" s="5">
        <v>78209</v>
      </c>
      <c r="J122" s="5">
        <v>6109</v>
      </c>
      <c r="K122" s="5">
        <v>0</v>
      </c>
      <c r="L122" s="5">
        <v>0</v>
      </c>
      <c r="M122" s="5">
        <v>0</v>
      </c>
      <c r="N122" s="5">
        <v>0</v>
      </c>
      <c r="O122" s="5">
        <v>3239</v>
      </c>
      <c r="P122" s="5">
        <v>97411</v>
      </c>
      <c r="Q122" s="5">
        <v>17882</v>
      </c>
    </row>
    <row r="123" spans="1:17">
      <c r="A123" s="5">
        <v>1391</v>
      </c>
      <c r="B123" s="5">
        <v>4</v>
      </c>
      <c r="C123" s="5" t="s">
        <v>381</v>
      </c>
      <c r="D123" s="5" t="s">
        <v>382</v>
      </c>
      <c r="E123" s="5">
        <v>854</v>
      </c>
      <c r="F123" s="5">
        <v>0</v>
      </c>
      <c r="G123" s="5">
        <v>102</v>
      </c>
      <c r="H123" s="5">
        <v>100</v>
      </c>
      <c r="I123" s="5">
        <v>211</v>
      </c>
      <c r="J123" s="5">
        <v>69</v>
      </c>
      <c r="K123" s="5">
        <v>0</v>
      </c>
      <c r="L123" s="5">
        <v>0</v>
      </c>
      <c r="M123" s="5">
        <v>0</v>
      </c>
      <c r="N123" s="5">
        <v>0</v>
      </c>
      <c r="O123" s="5">
        <v>0</v>
      </c>
      <c r="P123" s="5">
        <v>304</v>
      </c>
      <c r="Q123" s="5">
        <v>69</v>
      </c>
    </row>
    <row r="124" spans="1:17">
      <c r="A124" s="5">
        <v>1391</v>
      </c>
      <c r="B124" s="5">
        <v>3</v>
      </c>
      <c r="C124" s="5" t="s">
        <v>383</v>
      </c>
      <c r="D124" s="5" t="s">
        <v>384</v>
      </c>
      <c r="E124" s="5">
        <v>618178</v>
      </c>
      <c r="F124" s="5">
        <v>1915</v>
      </c>
      <c r="G124" s="5">
        <v>31906</v>
      </c>
      <c r="H124" s="5">
        <v>21453</v>
      </c>
      <c r="I124" s="5">
        <v>113176</v>
      </c>
      <c r="J124" s="5">
        <v>28008</v>
      </c>
      <c r="K124" s="5">
        <v>5443</v>
      </c>
      <c r="L124" s="5">
        <v>75</v>
      </c>
      <c r="M124" s="5">
        <v>0</v>
      </c>
      <c r="N124" s="5">
        <v>0</v>
      </c>
      <c r="O124" s="5">
        <v>3581</v>
      </c>
      <c r="P124" s="5">
        <v>349945</v>
      </c>
      <c r="Q124" s="5">
        <v>62676</v>
      </c>
    </row>
    <row r="125" spans="1:17">
      <c r="A125" s="5">
        <v>1391</v>
      </c>
      <c r="B125" s="5">
        <v>4</v>
      </c>
      <c r="C125" s="5" t="s">
        <v>385</v>
      </c>
      <c r="D125" s="5" t="s">
        <v>386</v>
      </c>
      <c r="E125" s="5">
        <v>25572</v>
      </c>
      <c r="F125" s="5">
        <v>4</v>
      </c>
      <c r="G125" s="5">
        <v>2296</v>
      </c>
      <c r="H125" s="5">
        <v>268</v>
      </c>
      <c r="I125" s="5">
        <v>4917</v>
      </c>
      <c r="J125" s="5">
        <v>1192</v>
      </c>
      <c r="K125" s="5">
        <v>0</v>
      </c>
      <c r="L125" s="5">
        <v>0</v>
      </c>
      <c r="M125" s="5">
        <v>0</v>
      </c>
      <c r="N125" s="5">
        <v>0</v>
      </c>
      <c r="O125" s="5">
        <v>708</v>
      </c>
      <c r="P125" s="5">
        <v>14447</v>
      </c>
      <c r="Q125" s="5">
        <v>1740</v>
      </c>
    </row>
    <row r="126" spans="1:17">
      <c r="A126" s="5">
        <v>1391</v>
      </c>
      <c r="B126" s="5">
        <v>4</v>
      </c>
      <c r="C126" s="5" t="s">
        <v>387</v>
      </c>
      <c r="D126" s="5" t="s">
        <v>388</v>
      </c>
      <c r="E126" s="5">
        <v>108033</v>
      </c>
      <c r="F126" s="5">
        <v>493</v>
      </c>
      <c r="G126" s="5">
        <v>4877</v>
      </c>
      <c r="H126" s="5">
        <v>1991</v>
      </c>
      <c r="I126" s="5">
        <v>21277</v>
      </c>
      <c r="J126" s="5">
        <v>6287</v>
      </c>
      <c r="K126" s="5">
        <v>0</v>
      </c>
      <c r="L126" s="5">
        <v>0</v>
      </c>
      <c r="M126" s="5">
        <v>0</v>
      </c>
      <c r="N126" s="5">
        <v>0</v>
      </c>
      <c r="O126" s="5">
        <v>46</v>
      </c>
      <c r="P126" s="5">
        <v>64864</v>
      </c>
      <c r="Q126" s="5">
        <v>8196</v>
      </c>
    </row>
    <row r="127" spans="1:17">
      <c r="A127" s="5">
        <v>1391</v>
      </c>
      <c r="B127" s="5">
        <v>4</v>
      </c>
      <c r="C127" s="5" t="s">
        <v>389</v>
      </c>
      <c r="D127" s="5" t="s">
        <v>390</v>
      </c>
      <c r="E127" s="5">
        <v>48540</v>
      </c>
      <c r="F127" s="5">
        <v>97</v>
      </c>
      <c r="G127" s="5">
        <v>2574</v>
      </c>
      <c r="H127" s="5">
        <v>480</v>
      </c>
      <c r="I127" s="5">
        <v>11810</v>
      </c>
      <c r="J127" s="5">
        <v>3526</v>
      </c>
      <c r="K127" s="5">
        <v>1120</v>
      </c>
      <c r="L127" s="5">
        <v>0</v>
      </c>
      <c r="M127" s="5">
        <v>0</v>
      </c>
      <c r="N127" s="5">
        <v>0</v>
      </c>
      <c r="O127" s="5">
        <v>152</v>
      </c>
      <c r="P127" s="5">
        <v>26038</v>
      </c>
      <c r="Q127" s="5">
        <v>2744</v>
      </c>
    </row>
    <row r="128" spans="1:17">
      <c r="A128" s="5">
        <v>1391</v>
      </c>
      <c r="B128" s="5">
        <v>4</v>
      </c>
      <c r="C128" s="5" t="s">
        <v>391</v>
      </c>
      <c r="D128" s="5" t="s">
        <v>392</v>
      </c>
      <c r="E128" s="5">
        <v>436032</v>
      </c>
      <c r="F128" s="5">
        <v>1321</v>
      </c>
      <c r="G128" s="5">
        <v>22159</v>
      </c>
      <c r="H128" s="5">
        <v>18714</v>
      </c>
      <c r="I128" s="5">
        <v>75172</v>
      </c>
      <c r="J128" s="5">
        <v>17003</v>
      </c>
      <c r="K128" s="5">
        <v>4323</v>
      </c>
      <c r="L128" s="5">
        <v>75</v>
      </c>
      <c r="M128" s="5">
        <v>0</v>
      </c>
      <c r="N128" s="5">
        <v>0</v>
      </c>
      <c r="O128" s="5">
        <v>2675</v>
      </c>
      <c r="P128" s="5">
        <v>244596</v>
      </c>
      <c r="Q128" s="5">
        <v>49996</v>
      </c>
    </row>
    <row r="129" spans="1:17">
      <c r="A129" s="5">
        <v>1391</v>
      </c>
      <c r="B129" s="5">
        <v>2</v>
      </c>
      <c r="C129" s="5" t="s">
        <v>393</v>
      </c>
      <c r="D129" s="5" t="s">
        <v>394</v>
      </c>
      <c r="E129" s="5">
        <v>172833</v>
      </c>
      <c r="F129" s="5">
        <v>600</v>
      </c>
      <c r="G129" s="5">
        <v>10211</v>
      </c>
      <c r="H129" s="5">
        <v>1686</v>
      </c>
      <c r="I129" s="5">
        <v>39288</v>
      </c>
      <c r="J129" s="5">
        <v>6601</v>
      </c>
      <c r="K129" s="5">
        <v>0</v>
      </c>
      <c r="L129" s="5">
        <v>0</v>
      </c>
      <c r="M129" s="5">
        <v>0</v>
      </c>
      <c r="N129" s="5">
        <v>0</v>
      </c>
      <c r="O129" s="5">
        <v>2</v>
      </c>
      <c r="P129" s="5">
        <v>101091</v>
      </c>
      <c r="Q129" s="5">
        <v>13355</v>
      </c>
    </row>
    <row r="130" spans="1:17">
      <c r="A130" s="5">
        <v>1391</v>
      </c>
      <c r="B130" s="5">
        <v>3</v>
      </c>
      <c r="C130" s="5" t="s">
        <v>395</v>
      </c>
      <c r="D130" s="5" t="s">
        <v>396</v>
      </c>
      <c r="E130" s="5">
        <v>45745</v>
      </c>
      <c r="F130" s="5">
        <v>0</v>
      </c>
      <c r="G130" s="5">
        <v>2827</v>
      </c>
      <c r="H130" s="5">
        <v>148</v>
      </c>
      <c r="I130" s="5">
        <v>9451</v>
      </c>
      <c r="J130" s="5">
        <v>1736</v>
      </c>
      <c r="K130" s="5">
        <v>0</v>
      </c>
      <c r="L130" s="5">
        <v>0</v>
      </c>
      <c r="M130" s="5">
        <v>0</v>
      </c>
      <c r="N130" s="5">
        <v>0</v>
      </c>
      <c r="O130" s="5">
        <v>0</v>
      </c>
      <c r="P130" s="5">
        <v>28314</v>
      </c>
      <c r="Q130" s="5">
        <v>3270</v>
      </c>
    </row>
    <row r="131" spans="1:17">
      <c r="A131" s="5">
        <v>1391</v>
      </c>
      <c r="B131" s="5">
        <v>4</v>
      </c>
      <c r="C131" s="5" t="s">
        <v>397</v>
      </c>
      <c r="D131" s="5" t="s">
        <v>396</v>
      </c>
      <c r="E131" s="5">
        <v>45745</v>
      </c>
      <c r="F131" s="5">
        <v>0</v>
      </c>
      <c r="G131" s="5">
        <v>2827</v>
      </c>
      <c r="H131" s="5">
        <v>148</v>
      </c>
      <c r="I131" s="5">
        <v>9451</v>
      </c>
      <c r="J131" s="5">
        <v>1736</v>
      </c>
      <c r="K131" s="5">
        <v>0</v>
      </c>
      <c r="L131" s="5">
        <v>0</v>
      </c>
      <c r="M131" s="5">
        <v>0</v>
      </c>
      <c r="N131" s="5">
        <v>0</v>
      </c>
      <c r="O131" s="5">
        <v>0</v>
      </c>
      <c r="P131" s="5">
        <v>28314</v>
      </c>
      <c r="Q131" s="5">
        <v>3270</v>
      </c>
    </row>
    <row r="132" spans="1:17">
      <c r="A132" s="5">
        <v>1391</v>
      </c>
      <c r="B132" s="5">
        <v>3</v>
      </c>
      <c r="C132" s="5" t="s">
        <v>398</v>
      </c>
      <c r="D132" s="5" t="s">
        <v>399</v>
      </c>
      <c r="E132" s="5">
        <v>31822</v>
      </c>
      <c r="F132" s="5">
        <v>37</v>
      </c>
      <c r="G132" s="5">
        <v>2611</v>
      </c>
      <c r="H132" s="5">
        <v>85</v>
      </c>
      <c r="I132" s="5">
        <v>3985</v>
      </c>
      <c r="J132" s="5">
        <v>818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5">
        <v>21476</v>
      </c>
      <c r="Q132" s="5">
        <v>2812</v>
      </c>
    </row>
    <row r="133" spans="1:17">
      <c r="A133" s="5">
        <v>1391</v>
      </c>
      <c r="B133" s="5">
        <v>4</v>
      </c>
      <c r="C133" s="5" t="s">
        <v>400</v>
      </c>
      <c r="D133" s="5" t="s">
        <v>399</v>
      </c>
      <c r="E133" s="5">
        <v>31822</v>
      </c>
      <c r="F133" s="5">
        <v>37</v>
      </c>
      <c r="G133" s="5">
        <v>2611</v>
      </c>
      <c r="H133" s="5">
        <v>85</v>
      </c>
      <c r="I133" s="5">
        <v>3985</v>
      </c>
      <c r="J133" s="5">
        <v>818</v>
      </c>
      <c r="K133" s="5">
        <v>0</v>
      </c>
      <c r="L133" s="5">
        <v>0</v>
      </c>
      <c r="M133" s="5">
        <v>0</v>
      </c>
      <c r="N133" s="5">
        <v>0</v>
      </c>
      <c r="O133" s="5">
        <v>0</v>
      </c>
      <c r="P133" s="5">
        <v>21476</v>
      </c>
      <c r="Q133" s="5">
        <v>2812</v>
      </c>
    </row>
    <row r="134" spans="1:17">
      <c r="A134" s="5">
        <v>1391</v>
      </c>
      <c r="B134" s="5">
        <v>3</v>
      </c>
      <c r="C134" s="5" t="s">
        <v>401</v>
      </c>
      <c r="D134" s="5" t="s">
        <v>402</v>
      </c>
      <c r="E134" s="5">
        <v>19397</v>
      </c>
      <c r="F134" s="5">
        <v>7</v>
      </c>
      <c r="G134" s="5">
        <v>1005</v>
      </c>
      <c r="H134" s="5">
        <v>719</v>
      </c>
      <c r="I134" s="5">
        <v>3546</v>
      </c>
      <c r="J134" s="5">
        <v>895</v>
      </c>
      <c r="K134" s="5">
        <v>0</v>
      </c>
      <c r="L134" s="5">
        <v>0</v>
      </c>
      <c r="M134" s="5">
        <v>0</v>
      </c>
      <c r="N134" s="5">
        <v>0</v>
      </c>
      <c r="O134" s="5">
        <v>0</v>
      </c>
      <c r="P134" s="5">
        <v>11615</v>
      </c>
      <c r="Q134" s="5">
        <v>1609</v>
      </c>
    </row>
    <row r="135" spans="1:17">
      <c r="A135" s="5">
        <v>1391</v>
      </c>
      <c r="B135" s="5">
        <v>4</v>
      </c>
      <c r="C135" s="5" t="s">
        <v>403</v>
      </c>
      <c r="D135" s="5" t="s">
        <v>402</v>
      </c>
      <c r="E135" s="5">
        <v>19397</v>
      </c>
      <c r="F135" s="5">
        <v>7</v>
      </c>
      <c r="G135" s="5">
        <v>1005</v>
      </c>
      <c r="H135" s="5">
        <v>719</v>
      </c>
      <c r="I135" s="5">
        <v>3546</v>
      </c>
      <c r="J135" s="5">
        <v>895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11615</v>
      </c>
      <c r="Q135" s="5">
        <v>1609</v>
      </c>
    </row>
    <row r="136" spans="1:17">
      <c r="A136" s="5">
        <v>1391</v>
      </c>
      <c r="B136" s="5">
        <v>3</v>
      </c>
      <c r="C136" s="5" t="s">
        <v>404</v>
      </c>
      <c r="D136" s="5" t="s">
        <v>405</v>
      </c>
      <c r="E136" s="5">
        <v>21807</v>
      </c>
      <c r="F136" s="5">
        <v>211</v>
      </c>
      <c r="G136" s="5">
        <v>920</v>
      </c>
      <c r="H136" s="5">
        <v>52</v>
      </c>
      <c r="I136" s="5">
        <v>7183</v>
      </c>
      <c r="J136" s="5">
        <v>686</v>
      </c>
      <c r="K136" s="5">
        <v>0</v>
      </c>
      <c r="L136" s="5">
        <v>0</v>
      </c>
      <c r="M136" s="5">
        <v>0</v>
      </c>
      <c r="N136" s="5">
        <v>0</v>
      </c>
      <c r="O136" s="5">
        <v>2</v>
      </c>
      <c r="P136" s="5">
        <v>11302</v>
      </c>
      <c r="Q136" s="5">
        <v>1453</v>
      </c>
    </row>
    <row r="137" spans="1:17">
      <c r="A137" s="5">
        <v>1391</v>
      </c>
      <c r="B137" s="5">
        <v>4</v>
      </c>
      <c r="C137" s="5" t="s">
        <v>406</v>
      </c>
      <c r="D137" s="5" t="s">
        <v>405</v>
      </c>
      <c r="E137" s="5">
        <v>21807</v>
      </c>
      <c r="F137" s="5">
        <v>211</v>
      </c>
      <c r="G137" s="5">
        <v>920</v>
      </c>
      <c r="H137" s="5">
        <v>52</v>
      </c>
      <c r="I137" s="5">
        <v>7183</v>
      </c>
      <c r="J137" s="5">
        <v>686</v>
      </c>
      <c r="K137" s="5">
        <v>0</v>
      </c>
      <c r="L137" s="5">
        <v>0</v>
      </c>
      <c r="M137" s="5">
        <v>0</v>
      </c>
      <c r="N137" s="5">
        <v>0</v>
      </c>
      <c r="O137" s="5">
        <v>2</v>
      </c>
      <c r="P137" s="5">
        <v>11302</v>
      </c>
      <c r="Q137" s="5">
        <v>1453</v>
      </c>
    </row>
    <row r="138" spans="1:17">
      <c r="A138" s="5">
        <v>1391</v>
      </c>
      <c r="B138" s="5">
        <v>3</v>
      </c>
      <c r="C138" s="5" t="s">
        <v>407</v>
      </c>
      <c r="D138" s="5" t="s">
        <v>408</v>
      </c>
      <c r="E138" s="5">
        <v>43182</v>
      </c>
      <c r="F138" s="5">
        <v>316</v>
      </c>
      <c r="G138" s="5">
        <v>2291</v>
      </c>
      <c r="H138" s="5">
        <v>590</v>
      </c>
      <c r="I138" s="5">
        <v>13584</v>
      </c>
      <c r="J138" s="5">
        <v>1765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5">
        <v>22091</v>
      </c>
      <c r="Q138" s="5">
        <v>2546</v>
      </c>
    </row>
    <row r="139" spans="1:17">
      <c r="A139" s="5">
        <v>1391</v>
      </c>
      <c r="B139" s="5">
        <v>4</v>
      </c>
      <c r="C139" s="5" t="s">
        <v>409</v>
      </c>
      <c r="D139" s="5" t="s">
        <v>410</v>
      </c>
      <c r="E139" s="5">
        <v>30416</v>
      </c>
      <c r="F139" s="5">
        <v>4</v>
      </c>
      <c r="G139" s="5">
        <v>2225</v>
      </c>
      <c r="H139" s="5">
        <v>395</v>
      </c>
      <c r="I139" s="5">
        <v>6651</v>
      </c>
      <c r="J139" s="5">
        <v>1507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5">
        <v>17526</v>
      </c>
      <c r="Q139" s="5">
        <v>2108</v>
      </c>
    </row>
    <row r="140" spans="1:17">
      <c r="A140" s="5">
        <v>1391</v>
      </c>
      <c r="B140" s="5">
        <v>4</v>
      </c>
      <c r="C140" s="5" t="s">
        <v>411</v>
      </c>
      <c r="D140" s="5" t="s">
        <v>412</v>
      </c>
      <c r="E140" s="5">
        <v>12766</v>
      </c>
      <c r="F140" s="5">
        <v>311</v>
      </c>
      <c r="G140" s="5">
        <v>65</v>
      </c>
      <c r="H140" s="5">
        <v>195</v>
      </c>
      <c r="I140" s="5">
        <v>6934</v>
      </c>
      <c r="J140" s="5">
        <v>258</v>
      </c>
      <c r="K140" s="5">
        <v>0</v>
      </c>
      <c r="L140" s="5">
        <v>0</v>
      </c>
      <c r="M140" s="5">
        <v>0</v>
      </c>
      <c r="N140" s="5">
        <v>0</v>
      </c>
      <c r="O140" s="5">
        <v>0</v>
      </c>
      <c r="P140" s="5">
        <v>4565</v>
      </c>
      <c r="Q140" s="5">
        <v>438</v>
      </c>
    </row>
    <row r="141" spans="1:17">
      <c r="A141" s="5">
        <v>1391</v>
      </c>
      <c r="B141" s="5">
        <v>3</v>
      </c>
      <c r="C141" s="5" t="s">
        <v>413</v>
      </c>
      <c r="D141" s="5" t="s">
        <v>414</v>
      </c>
      <c r="E141" s="5">
        <v>4512</v>
      </c>
      <c r="F141" s="5">
        <v>0</v>
      </c>
      <c r="G141" s="5">
        <v>14</v>
      </c>
      <c r="H141" s="5">
        <v>0</v>
      </c>
      <c r="I141" s="5">
        <v>583</v>
      </c>
      <c r="J141" s="5">
        <v>236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2421</v>
      </c>
      <c r="Q141" s="5">
        <v>1257</v>
      </c>
    </row>
    <row r="142" spans="1:17">
      <c r="A142" s="5">
        <v>1391</v>
      </c>
      <c r="B142" s="5">
        <v>4</v>
      </c>
      <c r="C142" s="5" t="s">
        <v>415</v>
      </c>
      <c r="D142" s="5" t="s">
        <v>414</v>
      </c>
      <c r="E142" s="5">
        <v>4512</v>
      </c>
      <c r="F142" s="5">
        <v>0</v>
      </c>
      <c r="G142" s="5">
        <v>14</v>
      </c>
      <c r="H142" s="5">
        <v>0</v>
      </c>
      <c r="I142" s="5">
        <v>583</v>
      </c>
      <c r="J142" s="5">
        <v>236</v>
      </c>
      <c r="K142" s="5">
        <v>0</v>
      </c>
      <c r="L142" s="5">
        <v>0</v>
      </c>
      <c r="M142" s="5">
        <v>0</v>
      </c>
      <c r="N142" s="5">
        <v>0</v>
      </c>
      <c r="O142" s="5">
        <v>0</v>
      </c>
      <c r="P142" s="5">
        <v>2421</v>
      </c>
      <c r="Q142" s="5">
        <v>1257</v>
      </c>
    </row>
    <row r="143" spans="1:17">
      <c r="A143" s="5">
        <v>1391</v>
      </c>
      <c r="B143" s="5">
        <v>7</v>
      </c>
      <c r="C143" s="5" t="s">
        <v>416</v>
      </c>
      <c r="D143" s="5" t="s">
        <v>417</v>
      </c>
      <c r="E143" s="5">
        <v>6367</v>
      </c>
      <c r="F143" s="5">
        <v>29</v>
      </c>
      <c r="G143" s="5">
        <v>544</v>
      </c>
      <c r="H143" s="5">
        <v>92</v>
      </c>
      <c r="I143" s="5">
        <v>955</v>
      </c>
      <c r="J143" s="5">
        <v>465</v>
      </c>
      <c r="K143" s="5">
        <v>0</v>
      </c>
      <c r="L143" s="5">
        <v>0</v>
      </c>
      <c r="M143" s="5">
        <v>0</v>
      </c>
      <c r="N143" s="5">
        <v>0</v>
      </c>
      <c r="O143" s="5">
        <v>0</v>
      </c>
      <c r="P143" s="5">
        <v>3873</v>
      </c>
      <c r="Q143" s="5">
        <v>408</v>
      </c>
    </row>
    <row r="144" spans="1:17">
      <c r="A144" s="5">
        <v>1391</v>
      </c>
      <c r="B144" s="5">
        <v>9</v>
      </c>
      <c r="C144" s="5" t="s">
        <v>418</v>
      </c>
      <c r="D144" s="5" t="s">
        <v>417</v>
      </c>
      <c r="E144" s="5">
        <v>6367</v>
      </c>
      <c r="F144" s="5">
        <v>29</v>
      </c>
      <c r="G144" s="5">
        <v>544</v>
      </c>
      <c r="H144" s="5">
        <v>92</v>
      </c>
      <c r="I144" s="5">
        <v>955</v>
      </c>
      <c r="J144" s="5">
        <v>465</v>
      </c>
      <c r="K144" s="5">
        <v>0</v>
      </c>
      <c r="L144" s="5">
        <v>0</v>
      </c>
      <c r="M144" s="5">
        <v>0</v>
      </c>
      <c r="N144" s="5">
        <v>0</v>
      </c>
      <c r="O144" s="5">
        <v>0</v>
      </c>
      <c r="P144" s="5">
        <v>3873</v>
      </c>
      <c r="Q144" s="5">
        <v>408</v>
      </c>
    </row>
    <row r="145" spans="1:17">
      <c r="A145" s="5">
        <v>1391</v>
      </c>
      <c r="B145" s="5">
        <v>2</v>
      </c>
      <c r="C145" s="5" t="s">
        <v>419</v>
      </c>
      <c r="D145" s="5" t="s">
        <v>420</v>
      </c>
      <c r="E145" s="5">
        <v>877108</v>
      </c>
      <c r="F145" s="5">
        <v>643</v>
      </c>
      <c r="G145" s="5">
        <v>41886</v>
      </c>
      <c r="H145" s="5">
        <v>23511</v>
      </c>
      <c r="I145" s="5">
        <v>132367</v>
      </c>
      <c r="J145" s="5">
        <v>27752</v>
      </c>
      <c r="K145" s="5">
        <v>2256</v>
      </c>
      <c r="L145" s="5">
        <v>0</v>
      </c>
      <c r="M145" s="5">
        <v>167</v>
      </c>
      <c r="N145" s="5">
        <v>0</v>
      </c>
      <c r="O145" s="5">
        <v>756</v>
      </c>
      <c r="P145" s="5">
        <v>452560</v>
      </c>
      <c r="Q145" s="5">
        <v>195212</v>
      </c>
    </row>
    <row r="146" spans="1:17">
      <c r="A146" s="5">
        <v>1391</v>
      </c>
      <c r="B146" s="5">
        <v>3</v>
      </c>
      <c r="C146" s="5" t="s">
        <v>421</v>
      </c>
      <c r="D146" s="5" t="s">
        <v>422</v>
      </c>
      <c r="E146" s="5">
        <v>272999</v>
      </c>
      <c r="F146" s="5">
        <v>293</v>
      </c>
      <c r="G146" s="5">
        <v>7884</v>
      </c>
      <c r="H146" s="5">
        <v>5288</v>
      </c>
      <c r="I146" s="5">
        <v>25200</v>
      </c>
      <c r="J146" s="5">
        <v>8765</v>
      </c>
      <c r="K146" s="5">
        <v>12</v>
      </c>
      <c r="L146" s="5">
        <v>0</v>
      </c>
      <c r="M146" s="5">
        <v>167</v>
      </c>
      <c r="N146" s="5">
        <v>0</v>
      </c>
      <c r="O146" s="5">
        <v>36</v>
      </c>
      <c r="P146" s="5">
        <v>70225</v>
      </c>
      <c r="Q146" s="5">
        <v>155130</v>
      </c>
    </row>
    <row r="147" spans="1:17">
      <c r="A147" s="5">
        <v>1391</v>
      </c>
      <c r="B147" s="5">
        <v>4</v>
      </c>
      <c r="C147" s="5" t="s">
        <v>423</v>
      </c>
      <c r="D147" s="5" t="s">
        <v>422</v>
      </c>
      <c r="E147" s="5">
        <v>272999</v>
      </c>
      <c r="F147" s="5">
        <v>293</v>
      </c>
      <c r="G147" s="5">
        <v>7884</v>
      </c>
      <c r="H147" s="5">
        <v>5288</v>
      </c>
      <c r="I147" s="5">
        <v>25200</v>
      </c>
      <c r="J147" s="5">
        <v>8765</v>
      </c>
      <c r="K147" s="5">
        <v>12</v>
      </c>
      <c r="L147" s="5">
        <v>0</v>
      </c>
      <c r="M147" s="5">
        <v>167</v>
      </c>
      <c r="N147" s="5">
        <v>0</v>
      </c>
      <c r="O147" s="5">
        <v>36</v>
      </c>
      <c r="P147" s="5">
        <v>70225</v>
      </c>
      <c r="Q147" s="5">
        <v>155130</v>
      </c>
    </row>
    <row r="148" spans="1:17">
      <c r="A148" s="5">
        <v>1391</v>
      </c>
      <c r="B148" s="5">
        <v>3</v>
      </c>
      <c r="C148" s="5" t="s">
        <v>424</v>
      </c>
      <c r="D148" s="5" t="s">
        <v>425</v>
      </c>
      <c r="E148" s="5">
        <v>120833</v>
      </c>
      <c r="F148" s="5">
        <v>114</v>
      </c>
      <c r="G148" s="5">
        <v>2256</v>
      </c>
      <c r="H148" s="5">
        <v>4807</v>
      </c>
      <c r="I148" s="5">
        <v>9987</v>
      </c>
      <c r="J148" s="5">
        <v>2432</v>
      </c>
      <c r="K148" s="5">
        <v>0</v>
      </c>
      <c r="L148" s="5">
        <v>0</v>
      </c>
      <c r="M148" s="5">
        <v>0</v>
      </c>
      <c r="N148" s="5">
        <v>0</v>
      </c>
      <c r="O148" s="5">
        <v>8</v>
      </c>
      <c r="P148" s="5">
        <v>98611</v>
      </c>
      <c r="Q148" s="5">
        <v>2616</v>
      </c>
    </row>
    <row r="149" spans="1:17">
      <c r="A149" s="5">
        <v>1391</v>
      </c>
      <c r="B149" s="5">
        <v>4</v>
      </c>
      <c r="C149" s="5" t="s">
        <v>426</v>
      </c>
      <c r="D149" s="5" t="s">
        <v>425</v>
      </c>
      <c r="E149" s="5">
        <v>120833</v>
      </c>
      <c r="F149" s="5">
        <v>114</v>
      </c>
      <c r="G149" s="5">
        <v>2256</v>
      </c>
      <c r="H149" s="5">
        <v>4807</v>
      </c>
      <c r="I149" s="5">
        <v>9987</v>
      </c>
      <c r="J149" s="5">
        <v>2432</v>
      </c>
      <c r="K149" s="5">
        <v>0</v>
      </c>
      <c r="L149" s="5">
        <v>0</v>
      </c>
      <c r="M149" s="5">
        <v>0</v>
      </c>
      <c r="N149" s="5">
        <v>0</v>
      </c>
      <c r="O149" s="5">
        <v>8</v>
      </c>
      <c r="P149" s="5">
        <v>98611</v>
      </c>
      <c r="Q149" s="5">
        <v>2616</v>
      </c>
    </row>
    <row r="150" spans="1:17">
      <c r="A150" s="5">
        <v>1391</v>
      </c>
      <c r="B150" s="5">
        <v>3</v>
      </c>
      <c r="C150" s="5" t="s">
        <v>427</v>
      </c>
      <c r="D150" s="5" t="s">
        <v>428</v>
      </c>
      <c r="E150" s="5">
        <v>219797</v>
      </c>
      <c r="F150" s="5">
        <v>7</v>
      </c>
      <c r="G150" s="5">
        <v>12440</v>
      </c>
      <c r="H150" s="5">
        <v>2356</v>
      </c>
      <c r="I150" s="5">
        <v>29120</v>
      </c>
      <c r="J150" s="5">
        <v>6363</v>
      </c>
      <c r="K150" s="5">
        <v>0</v>
      </c>
      <c r="L150" s="5">
        <v>0</v>
      </c>
      <c r="M150" s="5">
        <v>0</v>
      </c>
      <c r="N150" s="5">
        <v>0</v>
      </c>
      <c r="O150" s="5">
        <v>428</v>
      </c>
      <c r="P150" s="5">
        <v>145025</v>
      </c>
      <c r="Q150" s="5">
        <v>24056</v>
      </c>
    </row>
    <row r="151" spans="1:17">
      <c r="A151" s="5">
        <v>1391</v>
      </c>
      <c r="B151" s="5">
        <v>14</v>
      </c>
      <c r="C151" s="5" t="s">
        <v>429</v>
      </c>
      <c r="D151" s="5" t="s">
        <v>430</v>
      </c>
      <c r="E151" s="5">
        <v>219797</v>
      </c>
      <c r="F151" s="5">
        <v>7</v>
      </c>
      <c r="G151" s="5">
        <v>12440</v>
      </c>
      <c r="H151" s="5">
        <v>2356</v>
      </c>
      <c r="I151" s="5">
        <v>29120</v>
      </c>
      <c r="J151" s="5">
        <v>6363</v>
      </c>
      <c r="K151" s="5">
        <v>0</v>
      </c>
      <c r="L151" s="5">
        <v>0</v>
      </c>
      <c r="M151" s="5">
        <v>0</v>
      </c>
      <c r="N151" s="5">
        <v>0</v>
      </c>
      <c r="O151" s="5">
        <v>428</v>
      </c>
      <c r="P151" s="5">
        <v>145025</v>
      </c>
      <c r="Q151" s="5">
        <v>24056</v>
      </c>
    </row>
    <row r="152" spans="1:17">
      <c r="A152" s="5">
        <v>1391</v>
      </c>
      <c r="B152" s="5">
        <v>3</v>
      </c>
      <c r="C152" s="5" t="s">
        <v>431</v>
      </c>
      <c r="D152" s="5" t="s">
        <v>432</v>
      </c>
      <c r="E152" s="5">
        <v>35420</v>
      </c>
      <c r="F152" s="5">
        <v>58</v>
      </c>
      <c r="G152" s="5">
        <v>1986</v>
      </c>
      <c r="H152" s="5">
        <v>769</v>
      </c>
      <c r="I152" s="5">
        <v>9187</v>
      </c>
      <c r="J152" s="5">
        <v>1624</v>
      </c>
      <c r="K152" s="5">
        <v>0</v>
      </c>
      <c r="L152" s="5">
        <v>0</v>
      </c>
      <c r="M152" s="5">
        <v>0</v>
      </c>
      <c r="N152" s="5">
        <v>0</v>
      </c>
      <c r="O152" s="5">
        <v>80</v>
      </c>
      <c r="P152" s="5">
        <v>19971</v>
      </c>
      <c r="Q152" s="5">
        <v>1746</v>
      </c>
    </row>
    <row r="153" spans="1:17">
      <c r="A153" s="5">
        <v>1391</v>
      </c>
      <c r="B153" s="5">
        <v>4</v>
      </c>
      <c r="C153" s="5" t="s">
        <v>433</v>
      </c>
      <c r="D153" s="5" t="s">
        <v>432</v>
      </c>
      <c r="E153" s="5">
        <v>35420</v>
      </c>
      <c r="F153" s="5">
        <v>58</v>
      </c>
      <c r="G153" s="5">
        <v>1986</v>
      </c>
      <c r="H153" s="5">
        <v>769</v>
      </c>
      <c r="I153" s="5">
        <v>9187</v>
      </c>
      <c r="J153" s="5">
        <v>1624</v>
      </c>
      <c r="K153" s="5">
        <v>0</v>
      </c>
      <c r="L153" s="5">
        <v>0</v>
      </c>
      <c r="M153" s="5">
        <v>0</v>
      </c>
      <c r="N153" s="5">
        <v>0</v>
      </c>
      <c r="O153" s="5">
        <v>80</v>
      </c>
      <c r="P153" s="5">
        <v>19971</v>
      </c>
      <c r="Q153" s="5">
        <v>1746</v>
      </c>
    </row>
    <row r="154" spans="1:17">
      <c r="A154" s="5">
        <v>1391</v>
      </c>
      <c r="B154" s="5">
        <v>3</v>
      </c>
      <c r="C154" s="5" t="s">
        <v>434</v>
      </c>
      <c r="D154" s="5" t="s">
        <v>435</v>
      </c>
      <c r="E154" s="5">
        <v>217406</v>
      </c>
      <c r="F154" s="5">
        <v>170</v>
      </c>
      <c r="G154" s="5">
        <v>17167</v>
      </c>
      <c r="H154" s="5">
        <v>10221</v>
      </c>
      <c r="I154" s="5">
        <v>56864</v>
      </c>
      <c r="J154" s="5">
        <v>7986</v>
      </c>
      <c r="K154" s="5">
        <v>2244</v>
      </c>
      <c r="L154" s="5">
        <v>0</v>
      </c>
      <c r="M154" s="5">
        <v>0</v>
      </c>
      <c r="N154" s="5">
        <v>0</v>
      </c>
      <c r="O154" s="5">
        <v>183</v>
      </c>
      <c r="P154" s="5">
        <v>111365</v>
      </c>
      <c r="Q154" s="5">
        <v>11206</v>
      </c>
    </row>
    <row r="155" spans="1:17">
      <c r="A155" s="5">
        <v>1391</v>
      </c>
      <c r="B155" s="5">
        <v>4</v>
      </c>
      <c r="C155" s="5" t="s">
        <v>436</v>
      </c>
      <c r="D155" s="5" t="s">
        <v>435</v>
      </c>
      <c r="E155" s="5">
        <v>217406</v>
      </c>
      <c r="F155" s="5">
        <v>170</v>
      </c>
      <c r="G155" s="5">
        <v>17167</v>
      </c>
      <c r="H155" s="5">
        <v>10221</v>
      </c>
      <c r="I155" s="5">
        <v>56864</v>
      </c>
      <c r="J155" s="5">
        <v>7986</v>
      </c>
      <c r="K155" s="5">
        <v>2244</v>
      </c>
      <c r="L155" s="5">
        <v>0</v>
      </c>
      <c r="M155" s="5">
        <v>0</v>
      </c>
      <c r="N155" s="5">
        <v>0</v>
      </c>
      <c r="O155" s="5">
        <v>183</v>
      </c>
      <c r="P155" s="5">
        <v>111365</v>
      </c>
      <c r="Q155" s="5">
        <v>11206</v>
      </c>
    </row>
    <row r="156" spans="1:17">
      <c r="A156" s="5">
        <v>1391</v>
      </c>
      <c r="B156" s="5">
        <v>3</v>
      </c>
      <c r="C156" s="5" t="s">
        <v>437</v>
      </c>
      <c r="D156" s="5" t="s">
        <v>438</v>
      </c>
      <c r="E156" s="5">
        <v>10653</v>
      </c>
      <c r="F156" s="5">
        <v>0</v>
      </c>
      <c r="G156" s="5">
        <v>152</v>
      </c>
      <c r="H156" s="5">
        <v>69</v>
      </c>
      <c r="I156" s="5">
        <v>2009</v>
      </c>
      <c r="J156" s="5">
        <v>581</v>
      </c>
      <c r="K156" s="5">
        <v>0</v>
      </c>
      <c r="L156" s="5">
        <v>0</v>
      </c>
      <c r="M156" s="5">
        <v>0</v>
      </c>
      <c r="N156" s="5">
        <v>0</v>
      </c>
      <c r="O156" s="5">
        <v>22</v>
      </c>
      <c r="P156" s="5">
        <v>7363</v>
      </c>
      <c r="Q156" s="5">
        <v>458</v>
      </c>
    </row>
    <row r="157" spans="1:17">
      <c r="A157" s="5">
        <v>1391</v>
      </c>
      <c r="B157" s="5">
        <v>4</v>
      </c>
      <c r="C157" s="5" t="s">
        <v>439</v>
      </c>
      <c r="D157" s="5" t="s">
        <v>438</v>
      </c>
      <c r="E157" s="5">
        <v>10653</v>
      </c>
      <c r="F157" s="5">
        <v>0</v>
      </c>
      <c r="G157" s="5">
        <v>152</v>
      </c>
      <c r="H157" s="5">
        <v>69</v>
      </c>
      <c r="I157" s="5">
        <v>2009</v>
      </c>
      <c r="J157" s="5">
        <v>581</v>
      </c>
      <c r="K157" s="5">
        <v>0</v>
      </c>
      <c r="L157" s="5">
        <v>0</v>
      </c>
      <c r="M157" s="5">
        <v>0</v>
      </c>
      <c r="N157" s="5">
        <v>0</v>
      </c>
      <c r="O157" s="5">
        <v>22</v>
      </c>
      <c r="P157" s="5">
        <v>7363</v>
      </c>
      <c r="Q157" s="5">
        <v>458</v>
      </c>
    </row>
    <row r="158" spans="1:17">
      <c r="A158" s="5">
        <v>1391</v>
      </c>
      <c r="B158" s="5">
        <v>2</v>
      </c>
      <c r="C158" s="5" t="s">
        <v>440</v>
      </c>
      <c r="D158" s="5" t="s">
        <v>441</v>
      </c>
      <c r="E158" s="5">
        <v>729277</v>
      </c>
      <c r="F158" s="5">
        <v>9157</v>
      </c>
      <c r="G158" s="5">
        <v>41794</v>
      </c>
      <c r="H158" s="5">
        <v>16838</v>
      </c>
      <c r="I158" s="5">
        <v>174603</v>
      </c>
      <c r="J158" s="5">
        <v>40643</v>
      </c>
      <c r="K158" s="5">
        <v>6118</v>
      </c>
      <c r="L158" s="5">
        <v>0</v>
      </c>
      <c r="M158" s="5">
        <v>4</v>
      </c>
      <c r="N158" s="5">
        <v>0</v>
      </c>
      <c r="O158" s="5">
        <v>1915</v>
      </c>
      <c r="P158" s="5">
        <v>388950</v>
      </c>
      <c r="Q158" s="5">
        <v>49255</v>
      </c>
    </row>
    <row r="159" spans="1:17">
      <c r="A159" s="5">
        <v>1391</v>
      </c>
      <c r="B159" s="5">
        <v>3</v>
      </c>
      <c r="C159" s="5" t="s">
        <v>442</v>
      </c>
      <c r="D159" s="5" t="s">
        <v>443</v>
      </c>
      <c r="E159" s="5">
        <v>400729</v>
      </c>
      <c r="F159" s="5">
        <v>1152</v>
      </c>
      <c r="G159" s="5">
        <v>23848</v>
      </c>
      <c r="H159" s="5">
        <v>6825</v>
      </c>
      <c r="I159" s="5">
        <v>93188</v>
      </c>
      <c r="J159" s="5">
        <v>20584</v>
      </c>
      <c r="K159" s="5">
        <v>4071</v>
      </c>
      <c r="L159" s="5">
        <v>0</v>
      </c>
      <c r="M159" s="5">
        <v>4</v>
      </c>
      <c r="N159" s="5">
        <v>0</v>
      </c>
      <c r="O159" s="5">
        <v>1407</v>
      </c>
      <c r="P159" s="5">
        <v>222987</v>
      </c>
      <c r="Q159" s="5">
        <v>26662</v>
      </c>
    </row>
    <row r="160" spans="1:17">
      <c r="A160" s="5">
        <v>1391</v>
      </c>
      <c r="B160" s="5">
        <v>4</v>
      </c>
      <c r="C160" s="5" t="s">
        <v>444</v>
      </c>
      <c r="D160" s="5" t="s">
        <v>445</v>
      </c>
      <c r="E160" s="5">
        <v>60729</v>
      </c>
      <c r="F160" s="5">
        <v>357</v>
      </c>
      <c r="G160" s="5">
        <v>4732</v>
      </c>
      <c r="H160" s="5">
        <v>1313</v>
      </c>
      <c r="I160" s="5">
        <v>16139</v>
      </c>
      <c r="J160" s="5">
        <v>581</v>
      </c>
      <c r="K160" s="5">
        <v>0</v>
      </c>
      <c r="L160" s="5">
        <v>0</v>
      </c>
      <c r="M160" s="5">
        <v>0</v>
      </c>
      <c r="N160" s="5">
        <v>0</v>
      </c>
      <c r="O160" s="5">
        <v>0</v>
      </c>
      <c r="P160" s="5">
        <v>35878</v>
      </c>
      <c r="Q160" s="5">
        <v>1728</v>
      </c>
    </row>
    <row r="161" spans="1:17">
      <c r="A161" s="5">
        <v>1391</v>
      </c>
      <c r="B161" s="5">
        <v>4</v>
      </c>
      <c r="C161" s="5" t="s">
        <v>446</v>
      </c>
      <c r="D161" s="5" t="s">
        <v>447</v>
      </c>
      <c r="E161" s="5">
        <v>5697</v>
      </c>
      <c r="F161" s="5">
        <v>5</v>
      </c>
      <c r="G161" s="5">
        <v>363</v>
      </c>
      <c r="H161" s="5">
        <v>0</v>
      </c>
      <c r="I161" s="5">
        <v>244</v>
      </c>
      <c r="J161" s="5">
        <v>62</v>
      </c>
      <c r="K161" s="5">
        <v>0</v>
      </c>
      <c r="L161" s="5">
        <v>0</v>
      </c>
      <c r="M161" s="5">
        <v>0</v>
      </c>
      <c r="N161" s="5">
        <v>0</v>
      </c>
      <c r="O161" s="5">
        <v>0</v>
      </c>
      <c r="P161" s="5">
        <v>4920</v>
      </c>
      <c r="Q161" s="5">
        <v>104</v>
      </c>
    </row>
    <row r="162" spans="1:17">
      <c r="A162" s="5">
        <v>1391</v>
      </c>
      <c r="B162" s="5">
        <v>4</v>
      </c>
      <c r="C162" s="5" t="s">
        <v>448</v>
      </c>
      <c r="D162" s="5" t="s">
        <v>449</v>
      </c>
      <c r="E162" s="5">
        <v>100418</v>
      </c>
      <c r="F162" s="5">
        <v>210</v>
      </c>
      <c r="G162" s="5">
        <v>3932</v>
      </c>
      <c r="H162" s="5">
        <v>1228</v>
      </c>
      <c r="I162" s="5">
        <v>22359</v>
      </c>
      <c r="J162" s="5">
        <v>4926</v>
      </c>
      <c r="K162" s="5">
        <v>2911</v>
      </c>
      <c r="L162" s="5">
        <v>0</v>
      </c>
      <c r="M162" s="5">
        <v>4</v>
      </c>
      <c r="N162" s="5">
        <v>0</v>
      </c>
      <c r="O162" s="5">
        <v>226</v>
      </c>
      <c r="P162" s="5">
        <v>58714</v>
      </c>
      <c r="Q162" s="5">
        <v>5908</v>
      </c>
    </row>
    <row r="163" spans="1:17">
      <c r="A163" s="5">
        <v>1391</v>
      </c>
      <c r="B163" s="5">
        <v>4</v>
      </c>
      <c r="C163" s="5" t="s">
        <v>450</v>
      </c>
      <c r="D163" s="5" t="s">
        <v>451</v>
      </c>
      <c r="E163" s="5">
        <v>24180</v>
      </c>
      <c r="F163" s="5">
        <v>95</v>
      </c>
      <c r="G163" s="5">
        <v>954</v>
      </c>
      <c r="H163" s="5">
        <v>131</v>
      </c>
      <c r="I163" s="5">
        <v>5909</v>
      </c>
      <c r="J163" s="5">
        <v>622</v>
      </c>
      <c r="K163" s="5">
        <v>1070</v>
      </c>
      <c r="L163" s="5">
        <v>0</v>
      </c>
      <c r="M163" s="5">
        <v>0</v>
      </c>
      <c r="N163" s="5">
        <v>0</v>
      </c>
      <c r="O163" s="5">
        <v>0</v>
      </c>
      <c r="P163" s="5">
        <v>14495</v>
      </c>
      <c r="Q163" s="5">
        <v>903</v>
      </c>
    </row>
    <row r="164" spans="1:17">
      <c r="A164" s="5">
        <v>1391</v>
      </c>
      <c r="B164" s="5">
        <v>4</v>
      </c>
      <c r="C164" s="5" t="s">
        <v>452</v>
      </c>
      <c r="D164" s="5" t="s">
        <v>453</v>
      </c>
      <c r="E164" s="5">
        <v>17623</v>
      </c>
      <c r="F164" s="5">
        <v>7</v>
      </c>
      <c r="G164" s="5">
        <v>587</v>
      </c>
      <c r="H164" s="5">
        <v>205</v>
      </c>
      <c r="I164" s="5">
        <v>2668</v>
      </c>
      <c r="J164" s="5">
        <v>865</v>
      </c>
      <c r="K164" s="5">
        <v>27</v>
      </c>
      <c r="L164" s="5">
        <v>0</v>
      </c>
      <c r="M164" s="5">
        <v>0</v>
      </c>
      <c r="N164" s="5">
        <v>0</v>
      </c>
      <c r="O164" s="5">
        <v>0</v>
      </c>
      <c r="P164" s="5">
        <v>11399</v>
      </c>
      <c r="Q164" s="5">
        <v>1864</v>
      </c>
    </row>
    <row r="165" spans="1:17">
      <c r="A165" s="5">
        <v>1391</v>
      </c>
      <c r="B165" s="5">
        <v>4</v>
      </c>
      <c r="C165" s="5" t="s">
        <v>454</v>
      </c>
      <c r="D165" s="5" t="s">
        <v>455</v>
      </c>
      <c r="E165" s="5">
        <v>51981</v>
      </c>
      <c r="F165" s="5">
        <v>65</v>
      </c>
      <c r="G165" s="5">
        <v>3001</v>
      </c>
      <c r="H165" s="5">
        <v>1027</v>
      </c>
      <c r="I165" s="5">
        <v>10816</v>
      </c>
      <c r="J165" s="5">
        <v>2974</v>
      </c>
      <c r="K165" s="5">
        <v>0</v>
      </c>
      <c r="L165" s="5">
        <v>0</v>
      </c>
      <c r="M165" s="5">
        <v>0</v>
      </c>
      <c r="N165" s="5">
        <v>0</v>
      </c>
      <c r="O165" s="5">
        <v>31</v>
      </c>
      <c r="P165" s="5">
        <v>28262</v>
      </c>
      <c r="Q165" s="5">
        <v>5806</v>
      </c>
    </row>
    <row r="166" spans="1:17">
      <c r="A166" s="5">
        <v>1391</v>
      </c>
      <c r="B166" s="5">
        <v>4</v>
      </c>
      <c r="C166" s="5" t="s">
        <v>456</v>
      </c>
      <c r="D166" s="5" t="s">
        <v>457</v>
      </c>
      <c r="E166" s="5">
        <v>1648</v>
      </c>
      <c r="F166" s="5">
        <v>0</v>
      </c>
      <c r="G166" s="5">
        <v>0</v>
      </c>
      <c r="H166" s="5">
        <v>0</v>
      </c>
      <c r="I166" s="5">
        <v>376</v>
      </c>
      <c r="J166" s="5">
        <v>214</v>
      </c>
      <c r="K166" s="5">
        <v>0</v>
      </c>
      <c r="L166" s="5">
        <v>0</v>
      </c>
      <c r="M166" s="5">
        <v>0</v>
      </c>
      <c r="N166" s="5">
        <v>0</v>
      </c>
      <c r="O166" s="5">
        <v>0</v>
      </c>
      <c r="P166" s="5">
        <v>996</v>
      </c>
      <c r="Q166" s="5">
        <v>61</v>
      </c>
    </row>
    <row r="167" spans="1:17">
      <c r="A167" s="5">
        <v>1391</v>
      </c>
      <c r="B167" s="5">
        <v>9</v>
      </c>
      <c r="C167" s="5" t="s">
        <v>458</v>
      </c>
      <c r="D167" s="5" t="s">
        <v>459</v>
      </c>
      <c r="E167" s="5">
        <v>138453</v>
      </c>
      <c r="F167" s="5">
        <v>413</v>
      </c>
      <c r="G167" s="5">
        <v>10278</v>
      </c>
      <c r="H167" s="5">
        <v>2921</v>
      </c>
      <c r="I167" s="5">
        <v>34678</v>
      </c>
      <c r="J167" s="5">
        <v>10339</v>
      </c>
      <c r="K167" s="5">
        <v>64</v>
      </c>
      <c r="L167" s="5">
        <v>0</v>
      </c>
      <c r="M167" s="5">
        <v>0</v>
      </c>
      <c r="N167" s="5">
        <v>0</v>
      </c>
      <c r="O167" s="5">
        <v>1150</v>
      </c>
      <c r="P167" s="5">
        <v>68323</v>
      </c>
      <c r="Q167" s="5">
        <v>10287</v>
      </c>
    </row>
    <row r="168" spans="1:17">
      <c r="A168" s="5">
        <v>1391</v>
      </c>
      <c r="B168" s="5">
        <v>3</v>
      </c>
      <c r="C168" s="5" t="s">
        <v>460</v>
      </c>
      <c r="D168" s="5" t="s">
        <v>461</v>
      </c>
      <c r="E168" s="5">
        <v>328548</v>
      </c>
      <c r="F168" s="5">
        <v>8005</v>
      </c>
      <c r="G168" s="5">
        <v>17947</v>
      </c>
      <c r="H168" s="5">
        <v>10013</v>
      </c>
      <c r="I168" s="5">
        <v>81414</v>
      </c>
      <c r="J168" s="5">
        <v>20059</v>
      </c>
      <c r="K168" s="5">
        <v>2047</v>
      </c>
      <c r="L168" s="5">
        <v>0</v>
      </c>
      <c r="M168" s="5">
        <v>0</v>
      </c>
      <c r="N168" s="5">
        <v>0</v>
      </c>
      <c r="O168" s="5">
        <v>508</v>
      </c>
      <c r="P168" s="5">
        <v>165962</v>
      </c>
      <c r="Q168" s="5">
        <v>22593</v>
      </c>
    </row>
    <row r="169" spans="1:17">
      <c r="A169" s="5">
        <v>1391</v>
      </c>
      <c r="B169" s="5">
        <v>4</v>
      </c>
      <c r="C169" s="5" t="s">
        <v>462</v>
      </c>
      <c r="D169" s="5" t="s">
        <v>463</v>
      </c>
      <c r="E169" s="5">
        <v>47877</v>
      </c>
      <c r="F169" s="5">
        <v>275</v>
      </c>
      <c r="G169" s="5">
        <v>3594</v>
      </c>
      <c r="H169" s="5">
        <v>1160</v>
      </c>
      <c r="I169" s="5">
        <v>10025</v>
      </c>
      <c r="J169" s="5">
        <v>3780</v>
      </c>
      <c r="K169" s="5">
        <v>1815</v>
      </c>
      <c r="L169" s="5">
        <v>0</v>
      </c>
      <c r="M169" s="5">
        <v>0</v>
      </c>
      <c r="N169" s="5">
        <v>0</v>
      </c>
      <c r="O169" s="5">
        <v>56</v>
      </c>
      <c r="P169" s="5">
        <v>23999</v>
      </c>
      <c r="Q169" s="5">
        <v>3173</v>
      </c>
    </row>
    <row r="170" spans="1:17">
      <c r="A170" s="5">
        <v>1391</v>
      </c>
      <c r="B170" s="5">
        <v>4</v>
      </c>
      <c r="C170" s="5" t="s">
        <v>464</v>
      </c>
      <c r="D170" s="5" t="s">
        <v>465</v>
      </c>
      <c r="E170" s="5">
        <v>127466</v>
      </c>
      <c r="F170" s="5">
        <v>31</v>
      </c>
      <c r="G170" s="5">
        <v>1354</v>
      </c>
      <c r="H170" s="5">
        <v>207</v>
      </c>
      <c r="I170" s="5">
        <v>47192</v>
      </c>
      <c r="J170" s="5">
        <v>1155</v>
      </c>
      <c r="K170" s="5">
        <v>192</v>
      </c>
      <c r="L170" s="5">
        <v>0</v>
      </c>
      <c r="M170" s="5">
        <v>0</v>
      </c>
      <c r="N170" s="5">
        <v>0</v>
      </c>
      <c r="O170" s="5">
        <v>9</v>
      </c>
      <c r="P170" s="5">
        <v>69277</v>
      </c>
      <c r="Q170" s="5">
        <v>8049</v>
      </c>
    </row>
    <row r="171" spans="1:17">
      <c r="A171" s="5">
        <v>1391</v>
      </c>
      <c r="B171" s="5">
        <v>4</v>
      </c>
      <c r="C171" s="5" t="s">
        <v>466</v>
      </c>
      <c r="D171" s="5" t="s">
        <v>467</v>
      </c>
      <c r="E171" s="5">
        <v>6803</v>
      </c>
      <c r="F171" s="5">
        <v>16</v>
      </c>
      <c r="G171" s="5">
        <v>645</v>
      </c>
      <c r="H171" s="5">
        <v>37</v>
      </c>
      <c r="I171" s="5">
        <v>1360</v>
      </c>
      <c r="J171" s="5">
        <v>507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5">
        <v>3806</v>
      </c>
      <c r="Q171" s="5">
        <v>432</v>
      </c>
    </row>
    <row r="172" spans="1:17">
      <c r="A172" s="5">
        <v>1391</v>
      </c>
      <c r="B172" s="5">
        <v>4</v>
      </c>
      <c r="C172" s="5" t="s">
        <v>468</v>
      </c>
      <c r="D172" s="5" t="s">
        <v>469</v>
      </c>
      <c r="E172" s="5">
        <v>52608</v>
      </c>
      <c r="F172" s="5">
        <v>7518</v>
      </c>
      <c r="G172" s="5">
        <v>4106</v>
      </c>
      <c r="H172" s="5">
        <v>3043</v>
      </c>
      <c r="I172" s="5">
        <v>7210</v>
      </c>
      <c r="J172" s="5">
        <v>5145</v>
      </c>
      <c r="K172" s="5">
        <v>0</v>
      </c>
      <c r="L172" s="5">
        <v>0</v>
      </c>
      <c r="M172" s="5">
        <v>0</v>
      </c>
      <c r="N172" s="5">
        <v>0</v>
      </c>
      <c r="O172" s="5">
        <v>123</v>
      </c>
      <c r="P172" s="5">
        <v>21557</v>
      </c>
      <c r="Q172" s="5">
        <v>3907</v>
      </c>
    </row>
    <row r="173" spans="1:17">
      <c r="A173" s="5">
        <v>1391</v>
      </c>
      <c r="B173" s="5">
        <v>4</v>
      </c>
      <c r="C173" s="5" t="s">
        <v>470</v>
      </c>
      <c r="D173" s="5" t="s">
        <v>471</v>
      </c>
      <c r="E173" s="5">
        <v>43679</v>
      </c>
      <c r="F173" s="5">
        <v>94</v>
      </c>
      <c r="G173" s="5">
        <v>6073</v>
      </c>
      <c r="H173" s="5">
        <v>5134</v>
      </c>
      <c r="I173" s="5">
        <v>5100</v>
      </c>
      <c r="J173" s="5">
        <v>6295</v>
      </c>
      <c r="K173" s="5">
        <v>40</v>
      </c>
      <c r="L173" s="5">
        <v>0</v>
      </c>
      <c r="M173" s="5">
        <v>0</v>
      </c>
      <c r="N173" s="5">
        <v>0</v>
      </c>
      <c r="O173" s="5">
        <v>286</v>
      </c>
      <c r="P173" s="5">
        <v>17055</v>
      </c>
      <c r="Q173" s="5">
        <v>3603</v>
      </c>
    </row>
    <row r="174" spans="1:17">
      <c r="A174" s="5">
        <v>1391</v>
      </c>
      <c r="B174" s="5">
        <v>4</v>
      </c>
      <c r="C174" s="5" t="s">
        <v>472</v>
      </c>
      <c r="D174" s="5" t="s">
        <v>473</v>
      </c>
      <c r="E174" s="5">
        <v>11589</v>
      </c>
      <c r="F174" s="5">
        <v>40</v>
      </c>
      <c r="G174" s="5">
        <v>598</v>
      </c>
      <c r="H174" s="5">
        <v>129</v>
      </c>
      <c r="I174" s="5">
        <v>4354</v>
      </c>
      <c r="J174" s="5">
        <v>421</v>
      </c>
      <c r="K174" s="5">
        <v>0</v>
      </c>
      <c r="L174" s="5">
        <v>0</v>
      </c>
      <c r="M174" s="5">
        <v>0</v>
      </c>
      <c r="N174" s="5">
        <v>0</v>
      </c>
      <c r="O174" s="5">
        <v>27</v>
      </c>
      <c r="P174" s="5">
        <v>5697</v>
      </c>
      <c r="Q174" s="5">
        <v>323</v>
      </c>
    </row>
    <row r="175" spans="1:17">
      <c r="A175" s="5">
        <v>1391</v>
      </c>
      <c r="B175" s="5">
        <v>4</v>
      </c>
      <c r="C175" s="5" t="s">
        <v>474</v>
      </c>
      <c r="D175" s="5" t="s">
        <v>475</v>
      </c>
      <c r="E175" s="5">
        <v>38526</v>
      </c>
      <c r="F175" s="5">
        <v>31</v>
      </c>
      <c r="G175" s="5">
        <v>1578</v>
      </c>
      <c r="H175" s="5">
        <v>304</v>
      </c>
      <c r="I175" s="5">
        <v>6173</v>
      </c>
      <c r="J175" s="5">
        <v>2756</v>
      </c>
      <c r="K175" s="5">
        <v>0</v>
      </c>
      <c r="L175" s="5">
        <v>0</v>
      </c>
      <c r="M175" s="5">
        <v>0</v>
      </c>
      <c r="N175" s="5">
        <v>0</v>
      </c>
      <c r="O175" s="5">
        <v>7</v>
      </c>
      <c r="P175" s="5">
        <v>24571</v>
      </c>
      <c r="Q175" s="5">
        <v>3106</v>
      </c>
    </row>
    <row r="176" spans="1:17">
      <c r="A176" s="5">
        <v>1391</v>
      </c>
      <c r="B176" s="5">
        <v>2</v>
      </c>
      <c r="C176" s="5" t="s">
        <v>476</v>
      </c>
      <c r="D176" s="5" t="s">
        <v>477</v>
      </c>
      <c r="E176" s="5">
        <v>1212441</v>
      </c>
      <c r="F176" s="5">
        <v>2919</v>
      </c>
      <c r="G176" s="5">
        <v>63244</v>
      </c>
      <c r="H176" s="5">
        <v>22987</v>
      </c>
      <c r="I176" s="5">
        <v>233199</v>
      </c>
      <c r="J176" s="5">
        <v>96136</v>
      </c>
      <c r="K176" s="5">
        <v>105</v>
      </c>
      <c r="L176" s="5">
        <v>0</v>
      </c>
      <c r="M176" s="5">
        <v>95</v>
      </c>
      <c r="N176" s="5">
        <v>0</v>
      </c>
      <c r="O176" s="5">
        <v>1641</v>
      </c>
      <c r="P176" s="5">
        <v>753023</v>
      </c>
      <c r="Q176" s="5">
        <v>39093</v>
      </c>
    </row>
    <row r="177" spans="1:17">
      <c r="A177" s="5">
        <v>1391</v>
      </c>
      <c r="B177" s="5">
        <v>3</v>
      </c>
      <c r="C177" s="5" t="s">
        <v>478</v>
      </c>
      <c r="D177" s="5" t="s">
        <v>479</v>
      </c>
      <c r="E177" s="5">
        <v>519104</v>
      </c>
      <c r="F177" s="5">
        <v>1473</v>
      </c>
      <c r="G177" s="5">
        <v>22098</v>
      </c>
      <c r="H177" s="5">
        <v>3007</v>
      </c>
      <c r="I177" s="5">
        <v>93644</v>
      </c>
      <c r="J177" s="5">
        <v>56757</v>
      </c>
      <c r="K177" s="5">
        <v>0</v>
      </c>
      <c r="L177" s="5">
        <v>0</v>
      </c>
      <c r="M177" s="5">
        <v>0</v>
      </c>
      <c r="N177" s="5">
        <v>0</v>
      </c>
      <c r="O177" s="5">
        <v>0</v>
      </c>
      <c r="P177" s="5">
        <v>327556</v>
      </c>
      <c r="Q177" s="5">
        <v>14569</v>
      </c>
    </row>
    <row r="178" spans="1:17">
      <c r="A178" s="5">
        <v>1391</v>
      </c>
      <c r="B178" s="5">
        <v>4</v>
      </c>
      <c r="C178" s="5" t="s">
        <v>480</v>
      </c>
      <c r="D178" s="5" t="s">
        <v>479</v>
      </c>
      <c r="E178" s="5">
        <v>519104</v>
      </c>
      <c r="F178" s="5">
        <v>1473</v>
      </c>
      <c r="G178" s="5">
        <v>22098</v>
      </c>
      <c r="H178" s="5">
        <v>3007</v>
      </c>
      <c r="I178" s="5">
        <v>93644</v>
      </c>
      <c r="J178" s="5">
        <v>56757</v>
      </c>
      <c r="K178" s="5">
        <v>0</v>
      </c>
      <c r="L178" s="5">
        <v>0</v>
      </c>
      <c r="M178" s="5">
        <v>0</v>
      </c>
      <c r="N178" s="5">
        <v>0</v>
      </c>
      <c r="O178" s="5">
        <v>0</v>
      </c>
      <c r="P178" s="5">
        <v>327556</v>
      </c>
      <c r="Q178" s="5">
        <v>14569</v>
      </c>
    </row>
    <row r="179" spans="1:17">
      <c r="A179" s="5">
        <v>1391</v>
      </c>
      <c r="B179" s="5">
        <v>3</v>
      </c>
      <c r="C179" s="5" t="s">
        <v>481</v>
      </c>
      <c r="D179" s="5" t="s">
        <v>482</v>
      </c>
      <c r="E179" s="5">
        <v>62548</v>
      </c>
      <c r="F179" s="5">
        <v>20</v>
      </c>
      <c r="G179" s="5">
        <v>6436</v>
      </c>
      <c r="H179" s="5">
        <v>11831</v>
      </c>
      <c r="I179" s="5">
        <v>11639</v>
      </c>
      <c r="J179" s="5">
        <v>7503</v>
      </c>
      <c r="K179" s="5">
        <v>0</v>
      </c>
      <c r="L179" s="5">
        <v>0</v>
      </c>
      <c r="M179" s="5">
        <v>0</v>
      </c>
      <c r="N179" s="5">
        <v>0</v>
      </c>
      <c r="O179" s="5">
        <v>465</v>
      </c>
      <c r="P179" s="5">
        <v>23529</v>
      </c>
      <c r="Q179" s="5">
        <v>1125</v>
      </c>
    </row>
    <row r="180" spans="1:17">
      <c r="A180" s="5">
        <v>1391</v>
      </c>
      <c r="B180" s="5">
        <v>4</v>
      </c>
      <c r="C180" s="5" t="s">
        <v>483</v>
      </c>
      <c r="D180" s="5" t="s">
        <v>482</v>
      </c>
      <c r="E180" s="5">
        <v>62548</v>
      </c>
      <c r="F180" s="5">
        <v>20</v>
      </c>
      <c r="G180" s="5">
        <v>6436</v>
      </c>
      <c r="H180" s="5">
        <v>11831</v>
      </c>
      <c r="I180" s="5">
        <v>11639</v>
      </c>
      <c r="J180" s="5">
        <v>7503</v>
      </c>
      <c r="K180" s="5">
        <v>0</v>
      </c>
      <c r="L180" s="5">
        <v>0</v>
      </c>
      <c r="M180" s="5">
        <v>0</v>
      </c>
      <c r="N180" s="5">
        <v>0</v>
      </c>
      <c r="O180" s="5">
        <v>465</v>
      </c>
      <c r="P180" s="5">
        <v>23529</v>
      </c>
      <c r="Q180" s="5">
        <v>1125</v>
      </c>
    </row>
    <row r="181" spans="1:17">
      <c r="A181" s="5">
        <v>1391</v>
      </c>
      <c r="B181" s="5">
        <v>3</v>
      </c>
      <c r="C181" s="5" t="s">
        <v>484</v>
      </c>
      <c r="D181" s="5" t="s">
        <v>485</v>
      </c>
      <c r="E181" s="5">
        <v>630790</v>
      </c>
      <c r="F181" s="5">
        <v>1426</v>
      </c>
      <c r="G181" s="5">
        <v>34710</v>
      </c>
      <c r="H181" s="5">
        <v>8150</v>
      </c>
      <c r="I181" s="5">
        <v>127916</v>
      </c>
      <c r="J181" s="5">
        <v>31876</v>
      </c>
      <c r="K181" s="5">
        <v>105</v>
      </c>
      <c r="L181" s="5">
        <v>0</v>
      </c>
      <c r="M181" s="5">
        <v>95</v>
      </c>
      <c r="N181" s="5">
        <v>0</v>
      </c>
      <c r="O181" s="5">
        <v>1176</v>
      </c>
      <c r="P181" s="5">
        <v>401938</v>
      </c>
      <c r="Q181" s="5">
        <v>23399</v>
      </c>
    </row>
    <row r="182" spans="1:17">
      <c r="A182" s="5">
        <v>1391</v>
      </c>
      <c r="B182" s="5">
        <v>4</v>
      </c>
      <c r="C182" s="5" t="s">
        <v>486</v>
      </c>
      <c r="D182" s="5" t="s">
        <v>485</v>
      </c>
      <c r="E182" s="5">
        <v>630790</v>
      </c>
      <c r="F182" s="5">
        <v>1426</v>
      </c>
      <c r="G182" s="5">
        <v>34710</v>
      </c>
      <c r="H182" s="5">
        <v>8150</v>
      </c>
      <c r="I182" s="5">
        <v>127916</v>
      </c>
      <c r="J182" s="5">
        <v>31876</v>
      </c>
      <c r="K182" s="5">
        <v>105</v>
      </c>
      <c r="L182" s="5">
        <v>0</v>
      </c>
      <c r="M182" s="5">
        <v>95</v>
      </c>
      <c r="N182" s="5">
        <v>0</v>
      </c>
      <c r="O182" s="5">
        <v>1176</v>
      </c>
      <c r="P182" s="5">
        <v>401938</v>
      </c>
      <c r="Q182" s="5">
        <v>23399</v>
      </c>
    </row>
    <row r="183" spans="1:17">
      <c r="A183" s="5">
        <v>1391</v>
      </c>
      <c r="B183" s="5">
        <v>2</v>
      </c>
      <c r="C183" s="5" t="s">
        <v>487</v>
      </c>
      <c r="D183" s="5" t="s">
        <v>488</v>
      </c>
      <c r="E183" s="5">
        <v>166882</v>
      </c>
      <c r="F183" s="5">
        <v>121</v>
      </c>
      <c r="G183" s="5">
        <v>39891</v>
      </c>
      <c r="H183" s="5">
        <v>1445</v>
      </c>
      <c r="I183" s="5">
        <v>29033</v>
      </c>
      <c r="J183" s="5">
        <v>6296</v>
      </c>
      <c r="K183" s="5">
        <v>14</v>
      </c>
      <c r="L183" s="5">
        <v>0</v>
      </c>
      <c r="M183" s="5">
        <v>0</v>
      </c>
      <c r="N183" s="5">
        <v>0</v>
      </c>
      <c r="O183" s="5">
        <v>91</v>
      </c>
      <c r="P183" s="5">
        <v>79121</v>
      </c>
      <c r="Q183" s="5">
        <v>10870</v>
      </c>
    </row>
    <row r="184" spans="1:17">
      <c r="A184" s="5">
        <v>1391</v>
      </c>
      <c r="B184" s="5">
        <v>3</v>
      </c>
      <c r="C184" s="5" t="s">
        <v>489</v>
      </c>
      <c r="D184" s="5" t="s">
        <v>490</v>
      </c>
      <c r="E184" s="5">
        <v>71933</v>
      </c>
      <c r="F184" s="5">
        <v>11</v>
      </c>
      <c r="G184" s="5">
        <v>37417</v>
      </c>
      <c r="H184" s="5">
        <v>1074</v>
      </c>
      <c r="I184" s="5">
        <v>4842</v>
      </c>
      <c r="J184" s="5">
        <v>2813</v>
      </c>
      <c r="K184" s="5">
        <v>0</v>
      </c>
      <c r="L184" s="5">
        <v>0</v>
      </c>
      <c r="M184" s="5">
        <v>0</v>
      </c>
      <c r="N184" s="5">
        <v>0</v>
      </c>
      <c r="O184" s="5">
        <v>17</v>
      </c>
      <c r="P184" s="5">
        <v>21285</v>
      </c>
      <c r="Q184" s="5">
        <v>4476</v>
      </c>
    </row>
    <row r="185" spans="1:17">
      <c r="A185" s="5">
        <v>1391</v>
      </c>
      <c r="B185" s="5">
        <v>4</v>
      </c>
      <c r="C185" s="5" t="s">
        <v>491</v>
      </c>
      <c r="D185" s="5" t="s">
        <v>492</v>
      </c>
      <c r="E185" s="5">
        <v>71080</v>
      </c>
      <c r="F185" s="5">
        <v>11</v>
      </c>
      <c r="G185" s="5">
        <v>37345</v>
      </c>
      <c r="H185" s="5">
        <v>1074</v>
      </c>
      <c r="I185" s="5">
        <v>4842</v>
      </c>
      <c r="J185" s="5">
        <v>2650</v>
      </c>
      <c r="K185" s="5">
        <v>0</v>
      </c>
      <c r="L185" s="5">
        <v>0</v>
      </c>
      <c r="M185" s="5">
        <v>0</v>
      </c>
      <c r="N185" s="5">
        <v>0</v>
      </c>
      <c r="O185" s="5">
        <v>16</v>
      </c>
      <c r="P185" s="5">
        <v>21013</v>
      </c>
      <c r="Q185" s="5">
        <v>4129</v>
      </c>
    </row>
    <row r="186" spans="1:17">
      <c r="A186" s="5">
        <v>1391</v>
      </c>
      <c r="B186" s="5">
        <v>4</v>
      </c>
      <c r="C186" s="5" t="s">
        <v>493</v>
      </c>
      <c r="D186" s="5" t="s">
        <v>494</v>
      </c>
      <c r="E186" s="5">
        <v>854</v>
      </c>
      <c r="F186" s="5">
        <v>0</v>
      </c>
      <c r="G186" s="5">
        <v>72</v>
      </c>
      <c r="H186" s="5">
        <v>0</v>
      </c>
      <c r="I186" s="5">
        <v>0</v>
      </c>
      <c r="J186" s="5">
        <v>163</v>
      </c>
      <c r="K186" s="5">
        <v>0</v>
      </c>
      <c r="L186" s="5">
        <v>0</v>
      </c>
      <c r="M186" s="5">
        <v>0</v>
      </c>
      <c r="N186" s="5">
        <v>0</v>
      </c>
      <c r="O186" s="5">
        <v>0</v>
      </c>
      <c r="P186" s="5">
        <v>271</v>
      </c>
      <c r="Q186" s="5">
        <v>347</v>
      </c>
    </row>
    <row r="187" spans="1:17">
      <c r="A187" s="5">
        <v>1391</v>
      </c>
      <c r="B187" s="5">
        <v>3</v>
      </c>
      <c r="C187" s="5" t="s">
        <v>495</v>
      </c>
      <c r="D187" s="5" t="s">
        <v>496</v>
      </c>
      <c r="E187" s="5">
        <v>50011</v>
      </c>
      <c r="F187" s="5">
        <v>40</v>
      </c>
      <c r="G187" s="5">
        <v>785</v>
      </c>
      <c r="H187" s="5">
        <v>272</v>
      </c>
      <c r="I187" s="5">
        <v>17693</v>
      </c>
      <c r="J187" s="5">
        <v>953</v>
      </c>
      <c r="K187" s="5">
        <v>0</v>
      </c>
      <c r="L187" s="5">
        <v>0</v>
      </c>
      <c r="M187" s="5">
        <v>0</v>
      </c>
      <c r="N187" s="5">
        <v>0</v>
      </c>
      <c r="O187" s="5">
        <v>0</v>
      </c>
      <c r="P187" s="5">
        <v>26716</v>
      </c>
      <c r="Q187" s="5">
        <v>3551</v>
      </c>
    </row>
    <row r="188" spans="1:17">
      <c r="A188" s="5">
        <v>1391</v>
      </c>
      <c r="B188" s="5">
        <v>4</v>
      </c>
      <c r="C188" s="5" t="s">
        <v>497</v>
      </c>
      <c r="D188" s="5" t="s">
        <v>496</v>
      </c>
      <c r="E188" s="5">
        <v>50011</v>
      </c>
      <c r="F188" s="5">
        <v>40</v>
      </c>
      <c r="G188" s="5">
        <v>785</v>
      </c>
      <c r="H188" s="5">
        <v>272</v>
      </c>
      <c r="I188" s="5">
        <v>17693</v>
      </c>
      <c r="J188" s="5">
        <v>953</v>
      </c>
      <c r="K188" s="5">
        <v>0</v>
      </c>
      <c r="L188" s="5">
        <v>0</v>
      </c>
      <c r="M188" s="5">
        <v>0</v>
      </c>
      <c r="N188" s="5">
        <v>0</v>
      </c>
      <c r="O188" s="5">
        <v>0</v>
      </c>
      <c r="P188" s="5">
        <v>26716</v>
      </c>
      <c r="Q188" s="5">
        <v>3551</v>
      </c>
    </row>
    <row r="189" spans="1:17">
      <c r="A189" s="5">
        <v>1391</v>
      </c>
      <c r="B189" s="5">
        <v>3</v>
      </c>
      <c r="C189" s="5" t="s">
        <v>498</v>
      </c>
      <c r="D189" s="5" t="s">
        <v>499</v>
      </c>
      <c r="E189" s="5">
        <v>44938</v>
      </c>
      <c r="F189" s="5">
        <v>70</v>
      </c>
      <c r="G189" s="5">
        <v>1689</v>
      </c>
      <c r="H189" s="5">
        <v>98</v>
      </c>
      <c r="I189" s="5">
        <v>6498</v>
      </c>
      <c r="J189" s="5">
        <v>2531</v>
      </c>
      <c r="K189" s="5">
        <v>14</v>
      </c>
      <c r="L189" s="5">
        <v>0</v>
      </c>
      <c r="M189" s="5">
        <v>0</v>
      </c>
      <c r="N189" s="5">
        <v>0</v>
      </c>
      <c r="O189" s="5">
        <v>75</v>
      </c>
      <c r="P189" s="5">
        <v>31120</v>
      </c>
      <c r="Q189" s="5">
        <v>2843</v>
      </c>
    </row>
    <row r="190" spans="1:17">
      <c r="A190" s="5">
        <v>1391</v>
      </c>
      <c r="B190" s="5">
        <v>4</v>
      </c>
      <c r="C190" s="5" t="s">
        <v>500</v>
      </c>
      <c r="D190" s="5" t="s">
        <v>501</v>
      </c>
      <c r="E190" s="5">
        <v>22761</v>
      </c>
      <c r="F190" s="5">
        <v>69</v>
      </c>
      <c r="G190" s="5">
        <v>1406</v>
      </c>
      <c r="H190" s="5">
        <v>46</v>
      </c>
      <c r="I190" s="5">
        <v>4466</v>
      </c>
      <c r="J190" s="5">
        <v>1994</v>
      </c>
      <c r="K190" s="5">
        <v>0</v>
      </c>
      <c r="L190" s="5">
        <v>0</v>
      </c>
      <c r="M190" s="5">
        <v>0</v>
      </c>
      <c r="N190" s="5">
        <v>0</v>
      </c>
      <c r="O190" s="5">
        <v>75</v>
      </c>
      <c r="P190" s="5">
        <v>12689</v>
      </c>
      <c r="Q190" s="5">
        <v>2017</v>
      </c>
    </row>
    <row r="191" spans="1:17">
      <c r="A191" s="5">
        <v>1391</v>
      </c>
      <c r="B191" s="5">
        <v>4</v>
      </c>
      <c r="C191" s="5" t="s">
        <v>502</v>
      </c>
      <c r="D191" s="5" t="s">
        <v>503</v>
      </c>
      <c r="E191" s="5">
        <v>1628</v>
      </c>
      <c r="F191" s="5">
        <v>0</v>
      </c>
      <c r="G191" s="5">
        <v>6</v>
      </c>
      <c r="H191" s="5">
        <v>2</v>
      </c>
      <c r="I191" s="5">
        <v>370</v>
      </c>
      <c r="J191" s="5">
        <v>87</v>
      </c>
      <c r="K191" s="5">
        <v>14</v>
      </c>
      <c r="L191" s="5">
        <v>0</v>
      </c>
      <c r="M191" s="5">
        <v>0</v>
      </c>
      <c r="N191" s="5">
        <v>0</v>
      </c>
      <c r="O191" s="5">
        <v>0</v>
      </c>
      <c r="P191" s="5">
        <v>1006</v>
      </c>
      <c r="Q191" s="5">
        <v>143</v>
      </c>
    </row>
    <row r="192" spans="1:17">
      <c r="A192" s="5">
        <v>1391</v>
      </c>
      <c r="B192" s="5">
        <v>4</v>
      </c>
      <c r="C192" s="5" t="s">
        <v>504</v>
      </c>
      <c r="D192" s="5" t="s">
        <v>499</v>
      </c>
      <c r="E192" s="5">
        <v>20548</v>
      </c>
      <c r="F192" s="5">
        <v>1</v>
      </c>
      <c r="G192" s="5">
        <v>276</v>
      </c>
      <c r="H192" s="5">
        <v>51</v>
      </c>
      <c r="I192" s="5">
        <v>1662</v>
      </c>
      <c r="J192" s="5">
        <v>449</v>
      </c>
      <c r="K192" s="5">
        <v>0</v>
      </c>
      <c r="L192" s="5">
        <v>0</v>
      </c>
      <c r="M192" s="5">
        <v>0</v>
      </c>
      <c r="N192" s="5">
        <v>0</v>
      </c>
      <c r="O192" s="5">
        <v>0</v>
      </c>
      <c r="P192" s="5">
        <v>17425</v>
      </c>
      <c r="Q192" s="5">
        <v>683</v>
      </c>
    </row>
    <row r="193" spans="1:17">
      <c r="A193" s="5">
        <v>1391</v>
      </c>
      <c r="B193" s="5">
        <v>2</v>
      </c>
      <c r="C193" s="5" t="s">
        <v>505</v>
      </c>
      <c r="D193" s="5" t="s">
        <v>506</v>
      </c>
      <c r="E193" s="5">
        <v>123789</v>
      </c>
      <c r="F193" s="5">
        <v>263</v>
      </c>
      <c r="G193" s="5">
        <v>10225</v>
      </c>
      <c r="H193" s="5">
        <v>1098</v>
      </c>
      <c r="I193" s="5">
        <v>18284</v>
      </c>
      <c r="J193" s="5">
        <v>16854</v>
      </c>
      <c r="K193" s="5">
        <v>11</v>
      </c>
      <c r="L193" s="5">
        <v>0</v>
      </c>
      <c r="M193" s="5">
        <v>141</v>
      </c>
      <c r="N193" s="5">
        <v>0</v>
      </c>
      <c r="O193" s="5">
        <v>104</v>
      </c>
      <c r="P193" s="5">
        <v>68477</v>
      </c>
      <c r="Q193" s="5">
        <v>8331</v>
      </c>
    </row>
    <row r="194" spans="1:17">
      <c r="A194" s="5">
        <v>1391</v>
      </c>
      <c r="B194" s="5">
        <v>3</v>
      </c>
      <c r="C194" s="5" t="s">
        <v>507</v>
      </c>
      <c r="D194" s="5" t="s">
        <v>506</v>
      </c>
      <c r="E194" s="5">
        <v>123789</v>
      </c>
      <c r="F194" s="5">
        <v>263</v>
      </c>
      <c r="G194" s="5">
        <v>10225</v>
      </c>
      <c r="H194" s="5">
        <v>1098</v>
      </c>
      <c r="I194" s="5">
        <v>18284</v>
      </c>
      <c r="J194" s="5">
        <v>16854</v>
      </c>
      <c r="K194" s="5">
        <v>11</v>
      </c>
      <c r="L194" s="5">
        <v>0</v>
      </c>
      <c r="M194" s="5">
        <v>141</v>
      </c>
      <c r="N194" s="5">
        <v>0</v>
      </c>
      <c r="O194" s="5">
        <v>104</v>
      </c>
      <c r="P194" s="5">
        <v>68477</v>
      </c>
      <c r="Q194" s="5">
        <v>8331</v>
      </c>
    </row>
    <row r="195" spans="1:17">
      <c r="A195" s="5">
        <v>1391</v>
      </c>
      <c r="B195" s="5">
        <v>4</v>
      </c>
      <c r="C195" s="5" t="s">
        <v>508</v>
      </c>
      <c r="D195" s="5" t="s">
        <v>506</v>
      </c>
      <c r="E195" s="5">
        <v>123789</v>
      </c>
      <c r="F195" s="5">
        <v>263</v>
      </c>
      <c r="G195" s="5">
        <v>10225</v>
      </c>
      <c r="H195" s="5">
        <v>1098</v>
      </c>
      <c r="I195" s="5">
        <v>18284</v>
      </c>
      <c r="J195" s="5">
        <v>16854</v>
      </c>
      <c r="K195" s="5">
        <v>11</v>
      </c>
      <c r="L195" s="5">
        <v>0</v>
      </c>
      <c r="M195" s="5">
        <v>141</v>
      </c>
      <c r="N195" s="5">
        <v>0</v>
      </c>
      <c r="O195" s="5">
        <v>104</v>
      </c>
      <c r="P195" s="5">
        <v>68477</v>
      </c>
      <c r="Q195" s="5">
        <v>8331</v>
      </c>
    </row>
    <row r="196" spans="1:17">
      <c r="A196" s="5">
        <v>1391</v>
      </c>
      <c r="B196" s="5">
        <v>2</v>
      </c>
      <c r="C196" s="5" t="s">
        <v>509</v>
      </c>
      <c r="D196" s="5" t="s">
        <v>510</v>
      </c>
      <c r="E196" s="5">
        <v>233190</v>
      </c>
      <c r="F196" s="5">
        <v>376</v>
      </c>
      <c r="G196" s="5">
        <v>15758</v>
      </c>
      <c r="H196" s="5">
        <v>6009</v>
      </c>
      <c r="I196" s="5">
        <v>62363</v>
      </c>
      <c r="J196" s="5">
        <v>14708</v>
      </c>
      <c r="K196" s="5">
        <v>1310</v>
      </c>
      <c r="L196" s="5">
        <v>0</v>
      </c>
      <c r="M196" s="5">
        <v>0</v>
      </c>
      <c r="N196" s="5">
        <v>0</v>
      </c>
      <c r="O196" s="5">
        <v>661</v>
      </c>
      <c r="P196" s="5">
        <v>103613</v>
      </c>
      <c r="Q196" s="5">
        <v>28390</v>
      </c>
    </row>
    <row r="197" spans="1:17">
      <c r="A197" s="5">
        <v>1391</v>
      </c>
      <c r="B197" s="5">
        <v>3</v>
      </c>
      <c r="C197" s="5" t="s">
        <v>511</v>
      </c>
      <c r="D197" s="5" t="s">
        <v>512</v>
      </c>
      <c r="E197" s="5">
        <v>1526</v>
      </c>
      <c r="F197" s="5">
        <v>4</v>
      </c>
      <c r="G197" s="5">
        <v>14</v>
      </c>
      <c r="H197" s="5">
        <v>84</v>
      </c>
      <c r="I197" s="5">
        <v>274</v>
      </c>
      <c r="J197" s="5">
        <v>29</v>
      </c>
      <c r="K197" s="5">
        <v>0</v>
      </c>
      <c r="L197" s="5">
        <v>0</v>
      </c>
      <c r="M197" s="5">
        <v>0</v>
      </c>
      <c r="N197" s="5">
        <v>0</v>
      </c>
      <c r="O197" s="5">
        <v>4</v>
      </c>
      <c r="P197" s="5">
        <v>988</v>
      </c>
      <c r="Q197" s="5">
        <v>130</v>
      </c>
    </row>
    <row r="198" spans="1:17">
      <c r="A198" s="5">
        <v>1391</v>
      </c>
      <c r="B198" s="5">
        <v>9</v>
      </c>
      <c r="C198" s="5" t="s">
        <v>513</v>
      </c>
      <c r="D198" s="5" t="s">
        <v>514</v>
      </c>
      <c r="E198" s="5">
        <v>1526</v>
      </c>
      <c r="F198" s="5">
        <v>4</v>
      </c>
      <c r="G198" s="5">
        <v>14</v>
      </c>
      <c r="H198" s="5">
        <v>84</v>
      </c>
      <c r="I198" s="5">
        <v>274</v>
      </c>
      <c r="J198" s="5">
        <v>29</v>
      </c>
      <c r="K198" s="5">
        <v>0</v>
      </c>
      <c r="L198" s="5">
        <v>0</v>
      </c>
      <c r="M198" s="5">
        <v>0</v>
      </c>
      <c r="N198" s="5">
        <v>0</v>
      </c>
      <c r="O198" s="5">
        <v>4</v>
      </c>
      <c r="P198" s="5">
        <v>988</v>
      </c>
      <c r="Q198" s="5">
        <v>130</v>
      </c>
    </row>
    <row r="199" spans="1:17">
      <c r="A199" s="5">
        <v>1391</v>
      </c>
      <c r="B199" s="5">
        <v>3</v>
      </c>
      <c r="C199" s="5" t="s">
        <v>515</v>
      </c>
      <c r="D199" s="5" t="s">
        <v>516</v>
      </c>
      <c r="E199" s="5">
        <v>3794</v>
      </c>
      <c r="F199" s="5">
        <v>22</v>
      </c>
      <c r="G199" s="5">
        <v>147</v>
      </c>
      <c r="H199" s="5">
        <v>16</v>
      </c>
      <c r="I199" s="5">
        <v>834</v>
      </c>
      <c r="J199" s="5">
        <v>298</v>
      </c>
      <c r="K199" s="5">
        <v>0</v>
      </c>
      <c r="L199" s="5">
        <v>0</v>
      </c>
      <c r="M199" s="5">
        <v>0</v>
      </c>
      <c r="N199" s="5">
        <v>0</v>
      </c>
      <c r="O199" s="5">
        <v>0</v>
      </c>
      <c r="P199" s="5">
        <v>2244</v>
      </c>
      <c r="Q199" s="5">
        <v>233</v>
      </c>
    </row>
    <row r="200" spans="1:17">
      <c r="A200" s="5">
        <v>1391</v>
      </c>
      <c r="B200" s="5">
        <v>4</v>
      </c>
      <c r="C200" s="5" t="s">
        <v>517</v>
      </c>
      <c r="D200" s="5" t="s">
        <v>516</v>
      </c>
      <c r="E200" s="5">
        <v>3794</v>
      </c>
      <c r="F200" s="5">
        <v>22</v>
      </c>
      <c r="G200" s="5">
        <v>147</v>
      </c>
      <c r="H200" s="5">
        <v>16</v>
      </c>
      <c r="I200" s="5">
        <v>834</v>
      </c>
      <c r="J200" s="5">
        <v>298</v>
      </c>
      <c r="K200" s="5">
        <v>0</v>
      </c>
      <c r="L200" s="5">
        <v>0</v>
      </c>
      <c r="M200" s="5">
        <v>0</v>
      </c>
      <c r="N200" s="5">
        <v>0</v>
      </c>
      <c r="O200" s="5">
        <v>0</v>
      </c>
      <c r="P200" s="5">
        <v>2244</v>
      </c>
      <c r="Q200" s="5">
        <v>233</v>
      </c>
    </row>
    <row r="201" spans="1:17">
      <c r="A201" s="5">
        <v>1391</v>
      </c>
      <c r="B201" s="5">
        <v>3</v>
      </c>
      <c r="C201" s="5" t="s">
        <v>518</v>
      </c>
      <c r="D201" s="5" t="s">
        <v>519</v>
      </c>
      <c r="E201" s="5">
        <v>2541</v>
      </c>
      <c r="F201" s="5">
        <v>45</v>
      </c>
      <c r="G201" s="5">
        <v>59</v>
      </c>
      <c r="H201" s="5">
        <v>32</v>
      </c>
      <c r="I201" s="5">
        <v>309</v>
      </c>
      <c r="J201" s="5">
        <v>112</v>
      </c>
      <c r="K201" s="5">
        <v>0</v>
      </c>
      <c r="L201" s="5">
        <v>0</v>
      </c>
      <c r="M201" s="5">
        <v>0</v>
      </c>
      <c r="N201" s="5">
        <v>0</v>
      </c>
      <c r="O201" s="5">
        <v>0</v>
      </c>
      <c r="P201" s="5">
        <v>1670</v>
      </c>
      <c r="Q201" s="5">
        <v>314</v>
      </c>
    </row>
    <row r="202" spans="1:17">
      <c r="A202" s="5">
        <v>1391</v>
      </c>
      <c r="B202" s="5">
        <v>4</v>
      </c>
      <c r="C202" s="5" t="s">
        <v>520</v>
      </c>
      <c r="D202" s="5" t="s">
        <v>519</v>
      </c>
      <c r="E202" s="5">
        <v>2541</v>
      </c>
      <c r="F202" s="5">
        <v>45</v>
      </c>
      <c r="G202" s="5">
        <v>59</v>
      </c>
      <c r="H202" s="5">
        <v>32</v>
      </c>
      <c r="I202" s="5">
        <v>309</v>
      </c>
      <c r="J202" s="5">
        <v>112</v>
      </c>
      <c r="K202" s="5">
        <v>0</v>
      </c>
      <c r="L202" s="5">
        <v>0</v>
      </c>
      <c r="M202" s="5">
        <v>0</v>
      </c>
      <c r="N202" s="5">
        <v>0</v>
      </c>
      <c r="O202" s="5">
        <v>0</v>
      </c>
      <c r="P202" s="5">
        <v>1670</v>
      </c>
      <c r="Q202" s="5">
        <v>314</v>
      </c>
    </row>
    <row r="203" spans="1:17">
      <c r="A203" s="5">
        <v>1391</v>
      </c>
      <c r="B203" s="5">
        <v>3</v>
      </c>
      <c r="C203" s="5" t="s">
        <v>521</v>
      </c>
      <c r="D203" s="5" t="s">
        <v>522</v>
      </c>
      <c r="E203" s="5">
        <v>87690</v>
      </c>
      <c r="F203" s="5">
        <v>209</v>
      </c>
      <c r="G203" s="5">
        <v>1752</v>
      </c>
      <c r="H203" s="5">
        <v>574</v>
      </c>
      <c r="I203" s="5">
        <v>13881</v>
      </c>
      <c r="J203" s="5">
        <v>5356</v>
      </c>
      <c r="K203" s="5">
        <v>0</v>
      </c>
      <c r="L203" s="5">
        <v>0</v>
      </c>
      <c r="M203" s="5">
        <v>0</v>
      </c>
      <c r="N203" s="5">
        <v>0</v>
      </c>
      <c r="O203" s="5">
        <v>283</v>
      </c>
      <c r="P203" s="5">
        <v>41371</v>
      </c>
      <c r="Q203" s="5">
        <v>24263</v>
      </c>
    </row>
    <row r="204" spans="1:17">
      <c r="A204" s="5">
        <v>1391</v>
      </c>
      <c r="B204" s="5">
        <v>4</v>
      </c>
      <c r="C204" s="5" t="s">
        <v>523</v>
      </c>
      <c r="D204" s="5" t="s">
        <v>522</v>
      </c>
      <c r="E204" s="5">
        <v>87690</v>
      </c>
      <c r="F204" s="5">
        <v>209</v>
      </c>
      <c r="G204" s="5">
        <v>1752</v>
      </c>
      <c r="H204" s="5">
        <v>574</v>
      </c>
      <c r="I204" s="5">
        <v>13881</v>
      </c>
      <c r="J204" s="5">
        <v>5356</v>
      </c>
      <c r="K204" s="5">
        <v>0</v>
      </c>
      <c r="L204" s="5">
        <v>0</v>
      </c>
      <c r="M204" s="5">
        <v>0</v>
      </c>
      <c r="N204" s="5">
        <v>0</v>
      </c>
      <c r="O204" s="5">
        <v>283</v>
      </c>
      <c r="P204" s="5">
        <v>41371</v>
      </c>
      <c r="Q204" s="5">
        <v>24263</v>
      </c>
    </row>
    <row r="205" spans="1:17">
      <c r="A205" s="5">
        <v>1391</v>
      </c>
      <c r="B205" s="5">
        <v>7</v>
      </c>
      <c r="C205" s="5" t="s">
        <v>524</v>
      </c>
      <c r="D205" s="5" t="s">
        <v>525</v>
      </c>
      <c r="E205" s="5">
        <v>137638</v>
      </c>
      <c r="F205" s="5">
        <v>95</v>
      </c>
      <c r="G205" s="5">
        <v>13786</v>
      </c>
      <c r="H205" s="5">
        <v>5304</v>
      </c>
      <c r="I205" s="5">
        <v>47065</v>
      </c>
      <c r="J205" s="5">
        <v>8915</v>
      </c>
      <c r="K205" s="5">
        <v>1310</v>
      </c>
      <c r="L205" s="5">
        <v>0</v>
      </c>
      <c r="M205" s="5">
        <v>0</v>
      </c>
      <c r="N205" s="5">
        <v>0</v>
      </c>
      <c r="O205" s="5">
        <v>374</v>
      </c>
      <c r="P205" s="5">
        <v>57340</v>
      </c>
      <c r="Q205" s="5">
        <v>3450</v>
      </c>
    </row>
    <row r="206" spans="1:17">
      <c r="A206" s="5">
        <v>1391</v>
      </c>
      <c r="B206" s="5">
        <v>9</v>
      </c>
      <c r="C206" s="5" t="s">
        <v>526</v>
      </c>
      <c r="D206" s="5" t="s">
        <v>525</v>
      </c>
      <c r="E206" s="5">
        <v>137638</v>
      </c>
      <c r="F206" s="5">
        <v>95</v>
      </c>
      <c r="G206" s="5">
        <v>13786</v>
      </c>
      <c r="H206" s="5">
        <v>5304</v>
      </c>
      <c r="I206" s="5">
        <v>47065</v>
      </c>
      <c r="J206" s="5">
        <v>8915</v>
      </c>
      <c r="K206" s="5">
        <v>1310</v>
      </c>
      <c r="L206" s="5">
        <v>0</v>
      </c>
      <c r="M206" s="5">
        <v>0</v>
      </c>
      <c r="N206" s="5">
        <v>0</v>
      </c>
      <c r="O206" s="5">
        <v>374</v>
      </c>
      <c r="P206" s="5">
        <v>57340</v>
      </c>
      <c r="Q206" s="5">
        <v>3450</v>
      </c>
    </row>
    <row r="207" spans="1:17">
      <c r="A207" s="5">
        <v>1391</v>
      </c>
      <c r="B207" s="5">
        <v>2</v>
      </c>
      <c r="C207" s="5" t="s">
        <v>527</v>
      </c>
      <c r="D207" s="5" t="s">
        <v>528</v>
      </c>
      <c r="E207" s="5">
        <v>15467</v>
      </c>
      <c r="F207" s="5">
        <v>30</v>
      </c>
      <c r="G207" s="5">
        <v>4580</v>
      </c>
      <c r="H207" s="5">
        <v>238</v>
      </c>
      <c r="I207" s="5">
        <v>2461</v>
      </c>
      <c r="J207" s="5">
        <v>432</v>
      </c>
      <c r="K207" s="5">
        <v>0</v>
      </c>
      <c r="L207" s="5">
        <v>0</v>
      </c>
      <c r="M207" s="5">
        <v>0</v>
      </c>
      <c r="N207" s="5">
        <v>0</v>
      </c>
      <c r="O207" s="5">
        <v>316</v>
      </c>
      <c r="P207" s="5">
        <v>7040</v>
      </c>
      <c r="Q207" s="5">
        <v>371</v>
      </c>
    </row>
    <row r="208" spans="1:17">
      <c r="A208" s="5">
        <v>1391</v>
      </c>
      <c r="B208" s="5">
        <v>7</v>
      </c>
      <c r="C208" s="5" t="s">
        <v>529</v>
      </c>
      <c r="D208" s="5" t="s">
        <v>530</v>
      </c>
      <c r="E208" s="5">
        <v>15467</v>
      </c>
      <c r="F208" s="5">
        <v>30</v>
      </c>
      <c r="G208" s="5">
        <v>4580</v>
      </c>
      <c r="H208" s="5">
        <v>238</v>
      </c>
      <c r="I208" s="5">
        <v>2461</v>
      </c>
      <c r="J208" s="5">
        <v>432</v>
      </c>
      <c r="K208" s="5">
        <v>0</v>
      </c>
      <c r="L208" s="5">
        <v>0</v>
      </c>
      <c r="M208" s="5">
        <v>0</v>
      </c>
      <c r="N208" s="5">
        <v>0</v>
      </c>
      <c r="O208" s="5">
        <v>316</v>
      </c>
      <c r="P208" s="5">
        <v>7040</v>
      </c>
      <c r="Q208" s="5">
        <v>371</v>
      </c>
    </row>
    <row r="209" spans="1:17">
      <c r="A209" s="5">
        <v>1391</v>
      </c>
      <c r="B209" s="5">
        <v>4</v>
      </c>
      <c r="C209" s="5" t="s">
        <v>531</v>
      </c>
      <c r="D209" s="5" t="s">
        <v>532</v>
      </c>
      <c r="E209" s="5">
        <v>4402</v>
      </c>
      <c r="F209" s="5">
        <v>23</v>
      </c>
      <c r="G209" s="5">
        <v>613</v>
      </c>
      <c r="H209" s="5">
        <v>79</v>
      </c>
      <c r="I209" s="5">
        <v>508</v>
      </c>
      <c r="J209" s="5">
        <v>191</v>
      </c>
      <c r="K209" s="5">
        <v>0</v>
      </c>
      <c r="L209" s="5">
        <v>0</v>
      </c>
      <c r="M209" s="5">
        <v>0</v>
      </c>
      <c r="N209" s="5">
        <v>0</v>
      </c>
      <c r="O209" s="5">
        <v>216</v>
      </c>
      <c r="P209" s="5">
        <v>2499</v>
      </c>
      <c r="Q209" s="5">
        <v>274</v>
      </c>
    </row>
    <row r="210" spans="1:17">
      <c r="A210" s="5">
        <v>1391</v>
      </c>
      <c r="B210" s="5">
        <v>4</v>
      </c>
      <c r="C210" s="5" t="s">
        <v>533</v>
      </c>
      <c r="D210" s="5" t="s">
        <v>534</v>
      </c>
      <c r="E210" s="5">
        <v>2845</v>
      </c>
      <c r="F210" s="5">
        <v>0</v>
      </c>
      <c r="G210" s="5">
        <v>18</v>
      </c>
      <c r="H210" s="5">
        <v>6</v>
      </c>
      <c r="I210" s="5">
        <v>135</v>
      </c>
      <c r="J210" s="5">
        <v>148</v>
      </c>
      <c r="K210" s="5">
        <v>0</v>
      </c>
      <c r="L210" s="5">
        <v>0</v>
      </c>
      <c r="M210" s="5">
        <v>0</v>
      </c>
      <c r="N210" s="5">
        <v>0</v>
      </c>
      <c r="O210" s="5">
        <v>100</v>
      </c>
      <c r="P210" s="5">
        <v>2396</v>
      </c>
      <c r="Q210" s="5">
        <v>42</v>
      </c>
    </row>
    <row r="211" spans="1:17">
      <c r="A211" s="5">
        <v>1391</v>
      </c>
      <c r="B211" s="5">
        <v>4</v>
      </c>
      <c r="C211" s="5" t="s">
        <v>535</v>
      </c>
      <c r="D211" s="5" t="s">
        <v>536</v>
      </c>
      <c r="E211" s="5">
        <v>7671</v>
      </c>
      <c r="F211" s="5">
        <v>7</v>
      </c>
      <c r="G211" s="5">
        <v>3601</v>
      </c>
      <c r="H211" s="5">
        <v>153</v>
      </c>
      <c r="I211" s="5">
        <v>1813</v>
      </c>
      <c r="J211" s="5">
        <v>81</v>
      </c>
      <c r="K211" s="5">
        <v>0</v>
      </c>
      <c r="L211" s="5">
        <v>0</v>
      </c>
      <c r="M211" s="5">
        <v>0</v>
      </c>
      <c r="N211" s="5">
        <v>0</v>
      </c>
      <c r="O211" s="5">
        <v>0</v>
      </c>
      <c r="P211" s="5">
        <v>1970</v>
      </c>
      <c r="Q211" s="5">
        <v>44</v>
      </c>
    </row>
    <row r="212" spans="1:17">
      <c r="A212" s="5">
        <v>0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  <c r="L212" s="5">
        <v>0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</row>
    <row r="213" spans="1:17">
      <c r="A213" s="5">
        <v>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</row>
    <row r="214" spans="1:17">
      <c r="A214" s="5">
        <v>0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</row>
    <row r="215" spans="1:17">
      <c r="A215" s="5">
        <v>0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</row>
    <row r="216" spans="1:17">
      <c r="A216" s="5">
        <v>0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</row>
    <row r="217" spans="1:17">
      <c r="A217" s="5">
        <v>0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</row>
    <row r="218" spans="1:17">
      <c r="A218" s="5">
        <v>0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</row>
    <row r="219" spans="1:17">
      <c r="A219" s="5">
        <v>0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  <c r="Q219" s="5">
        <v>0</v>
      </c>
    </row>
    <row r="220" spans="1:17">
      <c r="A220" s="5">
        <v>0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</row>
    <row r="221" spans="1:17">
      <c r="A221" s="5">
        <v>0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</row>
    <row r="222" spans="1:17">
      <c r="A222" s="5">
        <v>0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</row>
    <row r="223" spans="1:17">
      <c r="A223" s="5">
        <v>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</row>
    <row r="224" spans="1:17">
      <c r="A224" s="5">
        <v>0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  <c r="Q224" s="5">
        <v>0</v>
      </c>
    </row>
    <row r="225" spans="1:17">
      <c r="A225" s="5">
        <v>0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</row>
    <row r="226" spans="1:17">
      <c r="A226" s="5">
        <v>0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</row>
    <row r="227" spans="1:17">
      <c r="A227" s="5">
        <v>0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</row>
    <row r="228" spans="1:17">
      <c r="A228" s="5">
        <v>0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  <c r="Q228" s="5">
        <v>0</v>
      </c>
    </row>
    <row r="229" spans="1:17">
      <c r="A229" s="5">
        <v>0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0</v>
      </c>
      <c r="P229" s="5">
        <v>0</v>
      </c>
      <c r="Q229" s="5">
        <v>0</v>
      </c>
    </row>
    <row r="230" spans="1:17">
      <c r="A230" s="5">
        <v>0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  <c r="P230" s="5">
        <v>0</v>
      </c>
      <c r="Q230" s="5">
        <v>0</v>
      </c>
    </row>
  </sheetData>
  <mergeCells count="2">
    <mergeCell ref="C1:Q1"/>
    <mergeCell ref="A1:B1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230"/>
  <sheetViews>
    <sheetView rightToLeft="1" workbookViewId="0">
      <selection sqref="A1:B1"/>
    </sheetView>
  </sheetViews>
  <sheetFormatPr defaultRowHeight="15"/>
  <cols>
    <col min="2" max="2" width="16.28515625" style="3" bestFit="1" customWidth="1"/>
    <col min="3" max="3" width="9.140625" style="4"/>
    <col min="4" max="4" width="58.7109375" style="3" customWidth="1"/>
    <col min="5" max="5" width="14.7109375" style="3" customWidth="1"/>
    <col min="6" max="6" width="15.85546875" style="3" customWidth="1"/>
    <col min="7" max="7" width="13.28515625" style="3" customWidth="1"/>
    <col min="8" max="9" width="13" style="3" customWidth="1"/>
    <col min="10" max="10" width="12.7109375" style="3" customWidth="1"/>
    <col min="11" max="11" width="14" style="3" customWidth="1"/>
    <col min="12" max="12" width="13.5703125" style="3" customWidth="1"/>
    <col min="13" max="13" width="13.42578125" style="3" customWidth="1"/>
    <col min="14" max="14" width="18.42578125" style="3" customWidth="1"/>
    <col min="15" max="15" width="16.140625" style="3" customWidth="1"/>
    <col min="16" max="16" width="13.85546875" style="3" customWidth="1"/>
    <col min="17" max="17" width="12.5703125" style="3" customWidth="1"/>
    <col min="18" max="18" width="13.42578125" style="3" customWidth="1"/>
  </cols>
  <sheetData>
    <row r="1" spans="1:18" ht="15.75" thickBot="1">
      <c r="A1" s="7" t="s">
        <v>159</v>
      </c>
      <c r="B1" s="7"/>
      <c r="C1" s="6" t="str">
        <f>CONCATENATE("7-",'فهرست جداول'!B8,"-",MID('فهرست جداول'!A1, 58,10), "                  (میلیون ریال)")</f>
        <v>7-پرداختی خدمات غیر صنعتی کارگاه‏ها بر حسب فعالیت-91 کل کشور                  (میلیون ریال)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40.5" customHeight="1" thickBot="1">
      <c r="A2" s="34" t="s">
        <v>128</v>
      </c>
      <c r="B2" s="34" t="s">
        <v>151</v>
      </c>
      <c r="C2" s="34" t="s">
        <v>0</v>
      </c>
      <c r="D2" s="35" t="s">
        <v>1</v>
      </c>
      <c r="E2" s="35" t="s">
        <v>68</v>
      </c>
      <c r="F2" s="35" t="s">
        <v>69</v>
      </c>
      <c r="G2" s="35" t="s">
        <v>70</v>
      </c>
      <c r="H2" s="35" t="s">
        <v>71</v>
      </c>
      <c r="I2" s="35" t="s">
        <v>72</v>
      </c>
      <c r="J2" s="35" t="s">
        <v>73</v>
      </c>
      <c r="K2" s="35" t="s">
        <v>74</v>
      </c>
      <c r="L2" s="35" t="s">
        <v>75</v>
      </c>
      <c r="M2" s="35" t="s">
        <v>76</v>
      </c>
      <c r="N2" s="35" t="s">
        <v>122</v>
      </c>
      <c r="O2" s="35" t="s">
        <v>77</v>
      </c>
      <c r="P2" s="35" t="s">
        <v>78</v>
      </c>
      <c r="Q2" s="35" t="s">
        <v>79</v>
      </c>
      <c r="R2" s="35" t="s">
        <v>80</v>
      </c>
    </row>
    <row r="3" spans="1:18">
      <c r="A3" s="5">
        <v>1391</v>
      </c>
      <c r="B3" s="5">
        <v>1</v>
      </c>
      <c r="C3" s="5" t="s">
        <v>162</v>
      </c>
      <c r="D3" s="5" t="s">
        <v>163</v>
      </c>
      <c r="E3" s="5">
        <v>104720555</v>
      </c>
      <c r="F3" s="5">
        <v>11423903</v>
      </c>
      <c r="G3" s="5">
        <v>2155083</v>
      </c>
      <c r="H3" s="5">
        <v>1770942</v>
      </c>
      <c r="I3" s="5">
        <v>1726479</v>
      </c>
      <c r="J3" s="5">
        <v>20209952</v>
      </c>
      <c r="K3" s="5">
        <v>3733029</v>
      </c>
      <c r="L3" s="5">
        <v>3233680</v>
      </c>
      <c r="M3" s="5">
        <v>819902</v>
      </c>
      <c r="N3" s="5">
        <v>5425657</v>
      </c>
      <c r="O3" s="5">
        <v>2069961</v>
      </c>
      <c r="P3" s="5">
        <v>6390939</v>
      </c>
      <c r="Q3" s="5">
        <v>2040192</v>
      </c>
      <c r="R3" s="5">
        <v>43720835</v>
      </c>
    </row>
    <row r="4" spans="1:18">
      <c r="A4" s="5">
        <v>1391</v>
      </c>
      <c r="B4" s="5">
        <v>2</v>
      </c>
      <c r="C4" s="5" t="s">
        <v>164</v>
      </c>
      <c r="D4" s="5" t="s">
        <v>165</v>
      </c>
      <c r="E4" s="5">
        <v>7269341</v>
      </c>
      <c r="F4" s="5">
        <v>487041</v>
      </c>
      <c r="G4" s="5">
        <v>260174</v>
      </c>
      <c r="H4" s="5">
        <v>63041</v>
      </c>
      <c r="I4" s="5">
        <v>158130</v>
      </c>
      <c r="J4" s="5">
        <v>1699380</v>
      </c>
      <c r="K4" s="5">
        <v>361156</v>
      </c>
      <c r="L4" s="5">
        <v>278398</v>
      </c>
      <c r="M4" s="5">
        <v>35812</v>
      </c>
      <c r="N4" s="5">
        <v>449544</v>
      </c>
      <c r="O4" s="5">
        <v>191504</v>
      </c>
      <c r="P4" s="5">
        <v>1197778</v>
      </c>
      <c r="Q4" s="5">
        <v>204045</v>
      </c>
      <c r="R4" s="5">
        <v>1883337</v>
      </c>
    </row>
    <row r="5" spans="1:18">
      <c r="A5" s="5">
        <v>1391</v>
      </c>
      <c r="B5" s="5">
        <v>3</v>
      </c>
      <c r="C5" s="5" t="s">
        <v>166</v>
      </c>
      <c r="D5" s="5" t="s">
        <v>167</v>
      </c>
      <c r="E5" s="5">
        <v>306489</v>
      </c>
      <c r="F5" s="5">
        <v>3847</v>
      </c>
      <c r="G5" s="5">
        <v>30958</v>
      </c>
      <c r="H5" s="5">
        <v>6835</v>
      </c>
      <c r="I5" s="5">
        <v>11132</v>
      </c>
      <c r="J5" s="5">
        <v>73066</v>
      </c>
      <c r="K5" s="5">
        <v>25489</v>
      </c>
      <c r="L5" s="5">
        <v>13136</v>
      </c>
      <c r="M5" s="5">
        <v>2848</v>
      </c>
      <c r="N5" s="5">
        <v>35796</v>
      </c>
      <c r="O5" s="5">
        <v>7900</v>
      </c>
      <c r="P5" s="5">
        <v>28937</v>
      </c>
      <c r="Q5" s="5">
        <v>6873</v>
      </c>
      <c r="R5" s="5">
        <v>59671</v>
      </c>
    </row>
    <row r="6" spans="1:18">
      <c r="A6" s="5">
        <v>1391</v>
      </c>
      <c r="B6" s="5">
        <v>4</v>
      </c>
      <c r="C6" s="5" t="s">
        <v>168</v>
      </c>
      <c r="D6" s="5" t="s">
        <v>167</v>
      </c>
      <c r="E6" s="5">
        <v>306489</v>
      </c>
      <c r="F6" s="5">
        <v>3847</v>
      </c>
      <c r="G6" s="5">
        <v>30958</v>
      </c>
      <c r="H6" s="5">
        <v>6835</v>
      </c>
      <c r="I6" s="5">
        <v>11132</v>
      </c>
      <c r="J6" s="5">
        <v>73066</v>
      </c>
      <c r="K6" s="5">
        <v>25489</v>
      </c>
      <c r="L6" s="5">
        <v>13136</v>
      </c>
      <c r="M6" s="5">
        <v>2848</v>
      </c>
      <c r="N6" s="5">
        <v>35796</v>
      </c>
      <c r="O6" s="5">
        <v>7900</v>
      </c>
      <c r="P6" s="5">
        <v>28937</v>
      </c>
      <c r="Q6" s="5">
        <v>6873</v>
      </c>
      <c r="R6" s="5">
        <v>59671</v>
      </c>
    </row>
    <row r="7" spans="1:18">
      <c r="A7" s="5">
        <v>1391</v>
      </c>
      <c r="B7" s="5">
        <v>3</v>
      </c>
      <c r="C7" s="5" t="s">
        <v>169</v>
      </c>
      <c r="D7" s="5" t="s">
        <v>170</v>
      </c>
      <c r="E7" s="5">
        <v>49044</v>
      </c>
      <c r="F7" s="5">
        <v>3143</v>
      </c>
      <c r="G7" s="5">
        <v>2425</v>
      </c>
      <c r="H7" s="5">
        <v>27</v>
      </c>
      <c r="I7" s="5">
        <v>3072</v>
      </c>
      <c r="J7" s="5">
        <v>10092</v>
      </c>
      <c r="K7" s="5">
        <v>5041</v>
      </c>
      <c r="L7" s="5">
        <v>2520</v>
      </c>
      <c r="M7" s="5">
        <v>666</v>
      </c>
      <c r="N7" s="5">
        <v>2522</v>
      </c>
      <c r="O7" s="5">
        <v>2332</v>
      </c>
      <c r="P7" s="5">
        <v>5874</v>
      </c>
      <c r="Q7" s="5">
        <v>1996</v>
      </c>
      <c r="R7" s="5">
        <v>9333</v>
      </c>
    </row>
    <row r="8" spans="1:18">
      <c r="A8" s="5">
        <v>1391</v>
      </c>
      <c r="B8" s="5">
        <v>4</v>
      </c>
      <c r="C8" s="5" t="s">
        <v>171</v>
      </c>
      <c r="D8" s="5" t="s">
        <v>170</v>
      </c>
      <c r="E8" s="5">
        <v>49044</v>
      </c>
      <c r="F8" s="5">
        <v>3143</v>
      </c>
      <c r="G8" s="5">
        <v>2425</v>
      </c>
      <c r="H8" s="5">
        <v>27</v>
      </c>
      <c r="I8" s="5">
        <v>3072</v>
      </c>
      <c r="J8" s="5">
        <v>10092</v>
      </c>
      <c r="K8" s="5">
        <v>5041</v>
      </c>
      <c r="L8" s="5">
        <v>2520</v>
      </c>
      <c r="M8" s="5">
        <v>666</v>
      </c>
      <c r="N8" s="5">
        <v>2522</v>
      </c>
      <c r="O8" s="5">
        <v>2332</v>
      </c>
      <c r="P8" s="5">
        <v>5874</v>
      </c>
      <c r="Q8" s="5">
        <v>1996</v>
      </c>
      <c r="R8" s="5">
        <v>9333</v>
      </c>
    </row>
    <row r="9" spans="1:18">
      <c r="A9" s="5">
        <v>1391</v>
      </c>
      <c r="B9" s="5">
        <v>3</v>
      </c>
      <c r="C9" s="5" t="s">
        <v>172</v>
      </c>
      <c r="D9" s="5" t="s">
        <v>173</v>
      </c>
      <c r="E9" s="5">
        <v>535771</v>
      </c>
      <c r="F9" s="5">
        <v>68146</v>
      </c>
      <c r="G9" s="5">
        <v>39571</v>
      </c>
      <c r="H9" s="5">
        <v>835</v>
      </c>
      <c r="I9" s="5">
        <v>9792</v>
      </c>
      <c r="J9" s="5">
        <v>100037</v>
      </c>
      <c r="K9" s="5">
        <v>29715</v>
      </c>
      <c r="L9" s="5">
        <v>21180</v>
      </c>
      <c r="M9" s="5">
        <v>2767</v>
      </c>
      <c r="N9" s="5">
        <v>17901</v>
      </c>
      <c r="O9" s="5">
        <v>11005</v>
      </c>
      <c r="P9" s="5">
        <v>166491</v>
      </c>
      <c r="Q9" s="5">
        <v>9087</v>
      </c>
      <c r="R9" s="5">
        <v>59244</v>
      </c>
    </row>
    <row r="10" spans="1:18">
      <c r="A10" s="5">
        <v>1391</v>
      </c>
      <c r="B10" s="5">
        <v>4</v>
      </c>
      <c r="C10" s="5" t="s">
        <v>174</v>
      </c>
      <c r="D10" s="5" t="s">
        <v>173</v>
      </c>
      <c r="E10" s="5">
        <v>535771</v>
      </c>
      <c r="F10" s="5">
        <v>68146</v>
      </c>
      <c r="G10" s="5">
        <v>39571</v>
      </c>
      <c r="H10" s="5">
        <v>835</v>
      </c>
      <c r="I10" s="5">
        <v>9792</v>
      </c>
      <c r="J10" s="5">
        <v>100037</v>
      </c>
      <c r="K10" s="5">
        <v>29715</v>
      </c>
      <c r="L10" s="5">
        <v>21180</v>
      </c>
      <c r="M10" s="5">
        <v>2767</v>
      </c>
      <c r="N10" s="5">
        <v>17901</v>
      </c>
      <c r="O10" s="5">
        <v>11005</v>
      </c>
      <c r="P10" s="5">
        <v>166491</v>
      </c>
      <c r="Q10" s="5">
        <v>9087</v>
      </c>
      <c r="R10" s="5">
        <v>59244</v>
      </c>
    </row>
    <row r="11" spans="1:18">
      <c r="A11" s="5">
        <v>1391</v>
      </c>
      <c r="B11" s="5">
        <v>3</v>
      </c>
      <c r="C11" s="5" t="s">
        <v>175</v>
      </c>
      <c r="D11" s="5" t="s">
        <v>176</v>
      </c>
      <c r="E11" s="5">
        <v>1437214</v>
      </c>
      <c r="F11" s="5">
        <v>6733</v>
      </c>
      <c r="G11" s="5">
        <v>14842</v>
      </c>
      <c r="H11" s="5">
        <v>4231</v>
      </c>
      <c r="I11" s="5">
        <v>20027</v>
      </c>
      <c r="J11" s="5">
        <v>422972</v>
      </c>
      <c r="K11" s="5">
        <v>35120</v>
      </c>
      <c r="L11" s="5">
        <v>57904</v>
      </c>
      <c r="M11" s="5">
        <v>2079</v>
      </c>
      <c r="N11" s="5">
        <v>104918</v>
      </c>
      <c r="O11" s="5">
        <v>16676</v>
      </c>
      <c r="P11" s="5">
        <v>168971</v>
      </c>
      <c r="Q11" s="5">
        <v>27064</v>
      </c>
      <c r="R11" s="5">
        <v>555678</v>
      </c>
    </row>
    <row r="12" spans="1:18">
      <c r="A12" s="5">
        <v>1391</v>
      </c>
      <c r="B12" s="5">
        <v>4</v>
      </c>
      <c r="C12" s="5" t="s">
        <v>177</v>
      </c>
      <c r="D12" s="5" t="s">
        <v>176</v>
      </c>
      <c r="E12" s="5">
        <v>1437214</v>
      </c>
      <c r="F12" s="5">
        <v>6733</v>
      </c>
      <c r="G12" s="5">
        <v>14842</v>
      </c>
      <c r="H12" s="5">
        <v>4231</v>
      </c>
      <c r="I12" s="5">
        <v>20027</v>
      </c>
      <c r="J12" s="5">
        <v>422972</v>
      </c>
      <c r="K12" s="5">
        <v>35120</v>
      </c>
      <c r="L12" s="5">
        <v>57904</v>
      </c>
      <c r="M12" s="5">
        <v>2079</v>
      </c>
      <c r="N12" s="5">
        <v>104918</v>
      </c>
      <c r="O12" s="5">
        <v>16676</v>
      </c>
      <c r="P12" s="5">
        <v>168971</v>
      </c>
      <c r="Q12" s="5">
        <v>27064</v>
      </c>
      <c r="R12" s="5">
        <v>555678</v>
      </c>
    </row>
    <row r="13" spans="1:18">
      <c r="A13" s="5">
        <v>1391</v>
      </c>
      <c r="B13" s="5">
        <v>3</v>
      </c>
      <c r="C13" s="5" t="s">
        <v>178</v>
      </c>
      <c r="D13" s="5" t="s">
        <v>179</v>
      </c>
      <c r="E13" s="5">
        <v>2176797</v>
      </c>
      <c r="F13" s="5">
        <v>133987</v>
      </c>
      <c r="G13" s="5">
        <v>80091</v>
      </c>
      <c r="H13" s="5">
        <v>15017</v>
      </c>
      <c r="I13" s="5">
        <v>45139</v>
      </c>
      <c r="J13" s="5">
        <v>586542</v>
      </c>
      <c r="K13" s="5">
        <v>86701</v>
      </c>
      <c r="L13" s="5">
        <v>58824</v>
      </c>
      <c r="M13" s="5">
        <v>11096</v>
      </c>
      <c r="N13" s="5">
        <v>168469</v>
      </c>
      <c r="O13" s="5">
        <v>101469</v>
      </c>
      <c r="P13" s="5">
        <v>295108</v>
      </c>
      <c r="Q13" s="5">
        <v>84758</v>
      </c>
      <c r="R13" s="5">
        <v>509597</v>
      </c>
    </row>
    <row r="14" spans="1:18">
      <c r="A14" s="5">
        <v>1391</v>
      </c>
      <c r="B14" s="5">
        <v>4</v>
      </c>
      <c r="C14" s="5" t="s">
        <v>180</v>
      </c>
      <c r="D14" s="5" t="s">
        <v>179</v>
      </c>
      <c r="E14" s="5">
        <v>2176797</v>
      </c>
      <c r="F14" s="5">
        <v>133987</v>
      </c>
      <c r="G14" s="5">
        <v>80091</v>
      </c>
      <c r="H14" s="5">
        <v>15017</v>
      </c>
      <c r="I14" s="5">
        <v>45139</v>
      </c>
      <c r="J14" s="5">
        <v>586542</v>
      </c>
      <c r="K14" s="5">
        <v>86701</v>
      </c>
      <c r="L14" s="5">
        <v>58824</v>
      </c>
      <c r="M14" s="5">
        <v>11096</v>
      </c>
      <c r="N14" s="5">
        <v>168469</v>
      </c>
      <c r="O14" s="5">
        <v>101469</v>
      </c>
      <c r="P14" s="5">
        <v>295108</v>
      </c>
      <c r="Q14" s="5">
        <v>84758</v>
      </c>
      <c r="R14" s="5">
        <v>509597</v>
      </c>
    </row>
    <row r="15" spans="1:18">
      <c r="A15" s="5">
        <v>1391</v>
      </c>
      <c r="B15" s="5">
        <v>3</v>
      </c>
      <c r="C15" s="5" t="s">
        <v>181</v>
      </c>
      <c r="D15" s="5" t="s">
        <v>182</v>
      </c>
      <c r="E15" s="5">
        <v>427880</v>
      </c>
      <c r="F15" s="5">
        <v>15765</v>
      </c>
      <c r="G15" s="5">
        <v>3017</v>
      </c>
      <c r="H15" s="5">
        <v>1925</v>
      </c>
      <c r="I15" s="5">
        <v>10925</v>
      </c>
      <c r="J15" s="5">
        <v>126735</v>
      </c>
      <c r="K15" s="5">
        <v>27283</v>
      </c>
      <c r="L15" s="5">
        <v>22933</v>
      </c>
      <c r="M15" s="5">
        <v>2427</v>
      </c>
      <c r="N15" s="5">
        <v>33051</v>
      </c>
      <c r="O15" s="5">
        <v>11343</v>
      </c>
      <c r="P15" s="5">
        <v>25987</v>
      </c>
      <c r="Q15" s="5">
        <v>7000</v>
      </c>
      <c r="R15" s="5">
        <v>139488</v>
      </c>
    </row>
    <row r="16" spans="1:18">
      <c r="A16" s="5">
        <v>1391</v>
      </c>
      <c r="B16" s="5">
        <v>4</v>
      </c>
      <c r="C16" s="5" t="s">
        <v>183</v>
      </c>
      <c r="D16" s="5" t="s">
        <v>184</v>
      </c>
      <c r="E16" s="5">
        <v>415055</v>
      </c>
      <c r="F16" s="5">
        <v>15625</v>
      </c>
      <c r="G16" s="5">
        <v>2760</v>
      </c>
      <c r="H16" s="5">
        <v>1922</v>
      </c>
      <c r="I16" s="5">
        <v>10635</v>
      </c>
      <c r="J16" s="5">
        <v>123660</v>
      </c>
      <c r="K16" s="5">
        <v>25036</v>
      </c>
      <c r="L16" s="5">
        <v>22171</v>
      </c>
      <c r="M16" s="5">
        <v>2044</v>
      </c>
      <c r="N16" s="5">
        <v>32351</v>
      </c>
      <c r="O16" s="5">
        <v>10782</v>
      </c>
      <c r="P16" s="5">
        <v>25253</v>
      </c>
      <c r="Q16" s="5">
        <v>5986</v>
      </c>
      <c r="R16" s="5">
        <v>136828</v>
      </c>
    </row>
    <row r="17" spans="1:18">
      <c r="A17" s="5">
        <v>1391</v>
      </c>
      <c r="B17" s="5">
        <v>4</v>
      </c>
      <c r="C17" s="5" t="s">
        <v>185</v>
      </c>
      <c r="D17" s="5" t="s">
        <v>186</v>
      </c>
      <c r="E17" s="5">
        <v>12825</v>
      </c>
      <c r="F17" s="5">
        <v>140</v>
      </c>
      <c r="G17" s="5">
        <v>257</v>
      </c>
      <c r="H17" s="5">
        <v>3</v>
      </c>
      <c r="I17" s="5">
        <v>289</v>
      </c>
      <c r="J17" s="5">
        <v>3075</v>
      </c>
      <c r="K17" s="5">
        <v>2247</v>
      </c>
      <c r="L17" s="5">
        <v>763</v>
      </c>
      <c r="M17" s="5">
        <v>382</v>
      </c>
      <c r="N17" s="5">
        <v>700</v>
      </c>
      <c r="O17" s="5">
        <v>561</v>
      </c>
      <c r="P17" s="5">
        <v>734</v>
      </c>
      <c r="Q17" s="5">
        <v>1014</v>
      </c>
      <c r="R17" s="5">
        <v>2660</v>
      </c>
    </row>
    <row r="18" spans="1:18">
      <c r="A18" s="5">
        <v>1391</v>
      </c>
      <c r="B18" s="5">
        <v>3</v>
      </c>
      <c r="C18" s="5" t="s">
        <v>187</v>
      </c>
      <c r="D18" s="5" t="s">
        <v>188</v>
      </c>
      <c r="E18" s="5">
        <v>2120940</v>
      </c>
      <c r="F18" s="5">
        <v>245929</v>
      </c>
      <c r="G18" s="5">
        <v>86163</v>
      </c>
      <c r="H18" s="5">
        <v>31409</v>
      </c>
      <c r="I18" s="5">
        <v>48367</v>
      </c>
      <c r="J18" s="5">
        <v>337600</v>
      </c>
      <c r="K18" s="5">
        <v>142619</v>
      </c>
      <c r="L18" s="5">
        <v>84372</v>
      </c>
      <c r="M18" s="5">
        <v>13388</v>
      </c>
      <c r="N18" s="5">
        <v>66917</v>
      </c>
      <c r="O18" s="5">
        <v>36736</v>
      </c>
      <c r="P18" s="5">
        <v>483540</v>
      </c>
      <c r="Q18" s="5">
        <v>60079</v>
      </c>
      <c r="R18" s="5">
        <v>483821</v>
      </c>
    </row>
    <row r="19" spans="1:18">
      <c r="A19" s="5">
        <v>1391</v>
      </c>
      <c r="B19" s="5">
        <v>4</v>
      </c>
      <c r="C19" s="5" t="s">
        <v>189</v>
      </c>
      <c r="D19" s="5" t="s">
        <v>188</v>
      </c>
      <c r="E19" s="5">
        <v>312915</v>
      </c>
      <c r="F19" s="5">
        <v>16990</v>
      </c>
      <c r="G19" s="5">
        <v>13922</v>
      </c>
      <c r="H19" s="5">
        <v>558</v>
      </c>
      <c r="I19" s="5">
        <v>9463</v>
      </c>
      <c r="J19" s="5">
        <v>75927</v>
      </c>
      <c r="K19" s="5">
        <v>17622</v>
      </c>
      <c r="L19" s="5">
        <v>12608</v>
      </c>
      <c r="M19" s="5">
        <v>1966</v>
      </c>
      <c r="N19" s="5">
        <v>15084</v>
      </c>
      <c r="O19" s="5">
        <v>4699</v>
      </c>
      <c r="P19" s="5">
        <v>76466</v>
      </c>
      <c r="Q19" s="5">
        <v>8541</v>
      </c>
      <c r="R19" s="5">
        <v>59070</v>
      </c>
    </row>
    <row r="20" spans="1:18">
      <c r="A20" s="5">
        <v>1391</v>
      </c>
      <c r="B20" s="5">
        <v>4</v>
      </c>
      <c r="C20" s="5" t="s">
        <v>190</v>
      </c>
      <c r="D20" s="5" t="s">
        <v>191</v>
      </c>
      <c r="E20" s="5">
        <v>531168</v>
      </c>
      <c r="F20" s="5">
        <v>144046</v>
      </c>
      <c r="G20" s="5">
        <v>2396</v>
      </c>
      <c r="H20" s="5">
        <v>20042</v>
      </c>
      <c r="I20" s="5">
        <v>9918</v>
      </c>
      <c r="J20" s="5">
        <v>84935</v>
      </c>
      <c r="K20" s="5">
        <v>60965</v>
      </c>
      <c r="L20" s="5">
        <v>26892</v>
      </c>
      <c r="M20" s="5">
        <v>7505</v>
      </c>
      <c r="N20" s="5">
        <v>14284</v>
      </c>
      <c r="O20" s="5">
        <v>15253</v>
      </c>
      <c r="P20" s="5">
        <v>9610</v>
      </c>
      <c r="Q20" s="5">
        <v>21589</v>
      </c>
      <c r="R20" s="5">
        <v>113733</v>
      </c>
    </row>
    <row r="21" spans="1:18">
      <c r="A21" s="5">
        <v>1391</v>
      </c>
      <c r="B21" s="5">
        <v>4</v>
      </c>
      <c r="C21" s="5" t="s">
        <v>192</v>
      </c>
      <c r="D21" s="5" t="s">
        <v>193</v>
      </c>
      <c r="E21" s="5">
        <v>131867</v>
      </c>
      <c r="F21" s="5">
        <v>4054</v>
      </c>
      <c r="G21" s="5">
        <v>7490</v>
      </c>
      <c r="H21" s="5">
        <v>1941</v>
      </c>
      <c r="I21" s="5">
        <v>2580</v>
      </c>
      <c r="J21" s="5">
        <v>18310</v>
      </c>
      <c r="K21" s="5">
        <v>14459</v>
      </c>
      <c r="L21" s="5">
        <v>7233</v>
      </c>
      <c r="M21" s="5">
        <v>853</v>
      </c>
      <c r="N21" s="5">
        <v>9545</v>
      </c>
      <c r="O21" s="5">
        <v>3492</v>
      </c>
      <c r="P21" s="5">
        <v>31562</v>
      </c>
      <c r="Q21" s="5">
        <v>1999</v>
      </c>
      <c r="R21" s="5">
        <v>28350</v>
      </c>
    </row>
    <row r="22" spans="1:18">
      <c r="A22" s="5">
        <v>1391</v>
      </c>
      <c r="B22" s="5">
        <v>4</v>
      </c>
      <c r="C22" s="5" t="s">
        <v>194</v>
      </c>
      <c r="D22" s="5" t="s">
        <v>195</v>
      </c>
      <c r="E22" s="5">
        <v>144974</v>
      </c>
      <c r="F22" s="5">
        <v>359</v>
      </c>
      <c r="G22" s="5">
        <v>606</v>
      </c>
      <c r="H22" s="5">
        <v>341</v>
      </c>
      <c r="I22" s="5">
        <v>4137</v>
      </c>
      <c r="J22" s="5">
        <v>21196</v>
      </c>
      <c r="K22" s="5">
        <v>3904</v>
      </c>
      <c r="L22" s="5">
        <v>4965</v>
      </c>
      <c r="M22" s="5">
        <v>592</v>
      </c>
      <c r="N22" s="5">
        <v>1505</v>
      </c>
      <c r="O22" s="5">
        <v>1123</v>
      </c>
      <c r="P22" s="5">
        <v>85670</v>
      </c>
      <c r="Q22" s="5">
        <v>6524</v>
      </c>
      <c r="R22" s="5">
        <v>14052</v>
      </c>
    </row>
    <row r="23" spans="1:18">
      <c r="A23" s="5">
        <v>1391</v>
      </c>
      <c r="B23" s="5">
        <v>4</v>
      </c>
      <c r="C23" s="5" t="s">
        <v>196</v>
      </c>
      <c r="D23" s="5" t="s">
        <v>197</v>
      </c>
      <c r="E23" s="5">
        <v>179742</v>
      </c>
      <c r="F23" s="5">
        <v>8173</v>
      </c>
      <c r="G23" s="5">
        <v>14676</v>
      </c>
      <c r="H23" s="5">
        <v>280</v>
      </c>
      <c r="I23" s="5">
        <v>10744</v>
      </c>
      <c r="J23" s="5">
        <v>42928</v>
      </c>
      <c r="K23" s="5">
        <v>7201</v>
      </c>
      <c r="L23" s="5">
        <v>10825</v>
      </c>
      <c r="M23" s="5">
        <v>588</v>
      </c>
      <c r="N23" s="5">
        <v>1979</v>
      </c>
      <c r="O23" s="5">
        <v>2792</v>
      </c>
      <c r="P23" s="5">
        <v>45776</v>
      </c>
      <c r="Q23" s="5">
        <v>10187</v>
      </c>
      <c r="R23" s="5">
        <v>23592</v>
      </c>
    </row>
    <row r="24" spans="1:18">
      <c r="A24" s="5">
        <v>1391</v>
      </c>
      <c r="B24" s="5">
        <v>4</v>
      </c>
      <c r="C24" s="5" t="s">
        <v>198</v>
      </c>
      <c r="D24" s="5" t="s">
        <v>199</v>
      </c>
      <c r="E24" s="5">
        <v>820274</v>
      </c>
      <c r="F24" s="5">
        <v>72307</v>
      </c>
      <c r="G24" s="5">
        <v>47073</v>
      </c>
      <c r="H24" s="5">
        <v>8248</v>
      </c>
      <c r="I24" s="5">
        <v>11526</v>
      </c>
      <c r="J24" s="5">
        <v>94303</v>
      </c>
      <c r="K24" s="5">
        <v>38467</v>
      </c>
      <c r="L24" s="5">
        <v>21850</v>
      </c>
      <c r="M24" s="5">
        <v>1884</v>
      </c>
      <c r="N24" s="5">
        <v>24519</v>
      </c>
      <c r="O24" s="5">
        <v>9376</v>
      </c>
      <c r="P24" s="5">
        <v>234457</v>
      </c>
      <c r="Q24" s="5">
        <v>11239</v>
      </c>
      <c r="R24" s="5">
        <v>245025</v>
      </c>
    </row>
    <row r="25" spans="1:18">
      <c r="A25" s="5">
        <v>1391</v>
      </c>
      <c r="B25" s="5">
        <v>3</v>
      </c>
      <c r="C25" s="5" t="s">
        <v>200</v>
      </c>
      <c r="D25" s="5" t="s">
        <v>201</v>
      </c>
      <c r="E25" s="5">
        <v>215207</v>
      </c>
      <c r="F25" s="5">
        <v>9491</v>
      </c>
      <c r="G25" s="5">
        <v>3105</v>
      </c>
      <c r="H25" s="5">
        <v>2762</v>
      </c>
      <c r="I25" s="5">
        <v>9676</v>
      </c>
      <c r="J25" s="5">
        <v>42336</v>
      </c>
      <c r="K25" s="5">
        <v>9188</v>
      </c>
      <c r="L25" s="5">
        <v>17530</v>
      </c>
      <c r="M25" s="5">
        <v>541</v>
      </c>
      <c r="N25" s="5">
        <v>19970</v>
      </c>
      <c r="O25" s="5">
        <v>4045</v>
      </c>
      <c r="P25" s="5">
        <v>22870</v>
      </c>
      <c r="Q25" s="5">
        <v>7187</v>
      </c>
      <c r="R25" s="5">
        <v>66505</v>
      </c>
    </row>
    <row r="26" spans="1:18">
      <c r="A26" s="5">
        <v>1391</v>
      </c>
      <c r="B26" s="5">
        <v>4</v>
      </c>
      <c r="C26" s="5" t="s">
        <v>202</v>
      </c>
      <c r="D26" s="5" t="s">
        <v>201</v>
      </c>
      <c r="E26" s="5">
        <v>215207</v>
      </c>
      <c r="F26" s="5">
        <v>9491</v>
      </c>
      <c r="G26" s="5">
        <v>3105</v>
      </c>
      <c r="H26" s="5">
        <v>2762</v>
      </c>
      <c r="I26" s="5">
        <v>9676</v>
      </c>
      <c r="J26" s="5">
        <v>42336</v>
      </c>
      <c r="K26" s="5">
        <v>9188</v>
      </c>
      <c r="L26" s="5">
        <v>17530</v>
      </c>
      <c r="M26" s="5">
        <v>541</v>
      </c>
      <c r="N26" s="5">
        <v>19970</v>
      </c>
      <c r="O26" s="5">
        <v>4045</v>
      </c>
      <c r="P26" s="5">
        <v>22870</v>
      </c>
      <c r="Q26" s="5">
        <v>7187</v>
      </c>
      <c r="R26" s="5">
        <v>66505</v>
      </c>
    </row>
    <row r="27" spans="1:18">
      <c r="A27" s="5">
        <v>1391</v>
      </c>
      <c r="B27" s="5">
        <v>2</v>
      </c>
      <c r="C27" s="5" t="s">
        <v>203</v>
      </c>
      <c r="D27" s="5" t="s">
        <v>204</v>
      </c>
      <c r="E27" s="5">
        <v>953429</v>
      </c>
      <c r="F27" s="5">
        <v>21180</v>
      </c>
      <c r="G27" s="5">
        <v>50866</v>
      </c>
      <c r="H27" s="5">
        <v>2239</v>
      </c>
      <c r="I27" s="5">
        <v>14959</v>
      </c>
      <c r="J27" s="5">
        <v>286426</v>
      </c>
      <c r="K27" s="5">
        <v>22292</v>
      </c>
      <c r="L27" s="5">
        <v>36818</v>
      </c>
      <c r="M27" s="5">
        <v>1869</v>
      </c>
      <c r="N27" s="5">
        <v>61768</v>
      </c>
      <c r="O27" s="5">
        <v>11000</v>
      </c>
      <c r="P27" s="5">
        <v>177406</v>
      </c>
      <c r="Q27" s="5">
        <v>25965</v>
      </c>
      <c r="R27" s="5">
        <v>240641</v>
      </c>
    </row>
    <row r="28" spans="1:18">
      <c r="A28" s="5">
        <v>1391</v>
      </c>
      <c r="B28" s="5">
        <v>3</v>
      </c>
      <c r="C28" s="5" t="s">
        <v>205</v>
      </c>
      <c r="D28" s="5" t="s">
        <v>204</v>
      </c>
      <c r="E28" s="5">
        <v>953429</v>
      </c>
      <c r="F28" s="5">
        <v>21180</v>
      </c>
      <c r="G28" s="5">
        <v>50866</v>
      </c>
      <c r="H28" s="5">
        <v>2239</v>
      </c>
      <c r="I28" s="5">
        <v>14959</v>
      </c>
      <c r="J28" s="5">
        <v>286426</v>
      </c>
      <c r="K28" s="5">
        <v>22292</v>
      </c>
      <c r="L28" s="5">
        <v>36818</v>
      </c>
      <c r="M28" s="5">
        <v>1869</v>
      </c>
      <c r="N28" s="5">
        <v>61768</v>
      </c>
      <c r="O28" s="5">
        <v>11000</v>
      </c>
      <c r="P28" s="5">
        <v>177406</v>
      </c>
      <c r="Q28" s="5">
        <v>25965</v>
      </c>
      <c r="R28" s="5">
        <v>240641</v>
      </c>
    </row>
    <row r="29" spans="1:18">
      <c r="A29" s="5">
        <v>1391</v>
      </c>
      <c r="B29" s="5">
        <v>4</v>
      </c>
      <c r="C29" s="5" t="s">
        <v>206</v>
      </c>
      <c r="D29" s="5" t="s">
        <v>207</v>
      </c>
      <c r="E29" s="5">
        <v>22819</v>
      </c>
      <c r="F29" s="5">
        <v>10824</v>
      </c>
      <c r="G29" s="5">
        <v>441</v>
      </c>
      <c r="H29" s="5">
        <v>0</v>
      </c>
      <c r="I29" s="5">
        <v>616</v>
      </c>
      <c r="J29" s="5">
        <v>5921</v>
      </c>
      <c r="K29" s="5">
        <v>1123</v>
      </c>
      <c r="L29" s="5">
        <v>744</v>
      </c>
      <c r="M29" s="5">
        <v>188</v>
      </c>
      <c r="N29" s="5">
        <v>285</v>
      </c>
      <c r="O29" s="5">
        <v>605</v>
      </c>
      <c r="P29" s="5">
        <v>402</v>
      </c>
      <c r="Q29" s="5">
        <v>793</v>
      </c>
      <c r="R29" s="5">
        <v>877</v>
      </c>
    </row>
    <row r="30" spans="1:18">
      <c r="A30" s="5">
        <v>1391</v>
      </c>
      <c r="B30" s="5">
        <v>4</v>
      </c>
      <c r="C30" s="5" t="s">
        <v>208</v>
      </c>
      <c r="D30" s="5" t="s">
        <v>209</v>
      </c>
      <c r="E30" s="5">
        <v>14857</v>
      </c>
      <c r="F30" s="5">
        <v>11</v>
      </c>
      <c r="G30" s="5">
        <v>341</v>
      </c>
      <c r="H30" s="5">
        <v>0</v>
      </c>
      <c r="I30" s="5">
        <v>194</v>
      </c>
      <c r="J30" s="5">
        <v>4590</v>
      </c>
      <c r="K30" s="5">
        <v>425</v>
      </c>
      <c r="L30" s="5">
        <v>654</v>
      </c>
      <c r="M30" s="5">
        <v>12</v>
      </c>
      <c r="N30" s="5">
        <v>328</v>
      </c>
      <c r="O30" s="5">
        <v>338</v>
      </c>
      <c r="P30" s="5">
        <v>2692</v>
      </c>
      <c r="Q30" s="5">
        <v>295</v>
      </c>
      <c r="R30" s="5">
        <v>4979</v>
      </c>
    </row>
    <row r="31" spans="1:18">
      <c r="A31" s="5">
        <v>1391</v>
      </c>
      <c r="B31" s="5">
        <v>4</v>
      </c>
      <c r="C31" s="5" t="s">
        <v>210</v>
      </c>
      <c r="D31" s="5" t="s">
        <v>211</v>
      </c>
      <c r="E31" s="5">
        <v>915752</v>
      </c>
      <c r="F31" s="5">
        <v>10345</v>
      </c>
      <c r="G31" s="5">
        <v>50084</v>
      </c>
      <c r="H31" s="5">
        <v>2239</v>
      </c>
      <c r="I31" s="5">
        <v>14149</v>
      </c>
      <c r="J31" s="5">
        <v>275916</v>
      </c>
      <c r="K31" s="5">
        <v>20744</v>
      </c>
      <c r="L31" s="5">
        <v>35419</v>
      </c>
      <c r="M31" s="5">
        <v>1669</v>
      </c>
      <c r="N31" s="5">
        <v>61155</v>
      </c>
      <c r="O31" s="5">
        <v>10057</v>
      </c>
      <c r="P31" s="5">
        <v>174312</v>
      </c>
      <c r="Q31" s="5">
        <v>24877</v>
      </c>
      <c r="R31" s="5">
        <v>234785</v>
      </c>
    </row>
    <row r="32" spans="1:18">
      <c r="A32" s="5">
        <v>1391</v>
      </c>
      <c r="B32" s="5">
        <v>2</v>
      </c>
      <c r="C32" s="5" t="s">
        <v>212</v>
      </c>
      <c r="D32" s="5" t="s">
        <v>213</v>
      </c>
      <c r="E32" s="5">
        <v>164886</v>
      </c>
      <c r="F32" s="5">
        <v>0</v>
      </c>
      <c r="G32" s="5">
        <v>4808</v>
      </c>
      <c r="H32" s="5">
        <v>23175</v>
      </c>
      <c r="I32" s="5">
        <v>4842</v>
      </c>
      <c r="J32" s="5">
        <v>16887</v>
      </c>
      <c r="K32" s="5">
        <v>6395</v>
      </c>
      <c r="L32" s="5">
        <v>10632</v>
      </c>
      <c r="M32" s="5">
        <v>704</v>
      </c>
      <c r="N32" s="5">
        <v>168</v>
      </c>
      <c r="O32" s="5">
        <v>38805</v>
      </c>
      <c r="P32" s="5">
        <v>7134</v>
      </c>
      <c r="Q32" s="5">
        <v>2351</v>
      </c>
      <c r="R32" s="5">
        <v>48986</v>
      </c>
    </row>
    <row r="33" spans="1:18">
      <c r="A33" s="5">
        <v>1391</v>
      </c>
      <c r="B33" s="5">
        <v>3</v>
      </c>
      <c r="C33" s="5" t="s">
        <v>214</v>
      </c>
      <c r="D33" s="5" t="s">
        <v>215</v>
      </c>
      <c r="E33" s="5">
        <v>164886</v>
      </c>
      <c r="F33" s="5">
        <v>0</v>
      </c>
      <c r="G33" s="5">
        <v>4808</v>
      </c>
      <c r="H33" s="5">
        <v>23175</v>
      </c>
      <c r="I33" s="5">
        <v>4842</v>
      </c>
      <c r="J33" s="5">
        <v>16887</v>
      </c>
      <c r="K33" s="5">
        <v>6395</v>
      </c>
      <c r="L33" s="5">
        <v>10632</v>
      </c>
      <c r="M33" s="5">
        <v>704</v>
      </c>
      <c r="N33" s="5">
        <v>168</v>
      </c>
      <c r="O33" s="5">
        <v>38805</v>
      </c>
      <c r="P33" s="5">
        <v>7134</v>
      </c>
      <c r="Q33" s="5">
        <v>2351</v>
      </c>
      <c r="R33" s="5">
        <v>48986</v>
      </c>
    </row>
    <row r="34" spans="1:18">
      <c r="A34" s="5">
        <v>1391</v>
      </c>
      <c r="B34" s="5">
        <v>4</v>
      </c>
      <c r="C34" s="5" t="s">
        <v>216</v>
      </c>
      <c r="D34" s="5" t="s">
        <v>217</v>
      </c>
      <c r="E34" s="5">
        <v>164886</v>
      </c>
      <c r="F34" s="5">
        <v>0</v>
      </c>
      <c r="G34" s="5">
        <v>4808</v>
      </c>
      <c r="H34" s="5">
        <v>23175</v>
      </c>
      <c r="I34" s="5">
        <v>4842</v>
      </c>
      <c r="J34" s="5">
        <v>16887</v>
      </c>
      <c r="K34" s="5">
        <v>6395</v>
      </c>
      <c r="L34" s="5">
        <v>10632</v>
      </c>
      <c r="M34" s="5">
        <v>704</v>
      </c>
      <c r="N34" s="5">
        <v>168</v>
      </c>
      <c r="O34" s="5">
        <v>38805</v>
      </c>
      <c r="P34" s="5">
        <v>7134</v>
      </c>
      <c r="Q34" s="5">
        <v>2351</v>
      </c>
      <c r="R34" s="5">
        <v>48986</v>
      </c>
    </row>
    <row r="35" spans="1:18">
      <c r="A35" s="5">
        <v>1391</v>
      </c>
      <c r="B35" s="5">
        <v>2</v>
      </c>
      <c r="C35" s="5" t="s">
        <v>218</v>
      </c>
      <c r="D35" s="5" t="s">
        <v>219</v>
      </c>
      <c r="E35" s="5">
        <v>1650723</v>
      </c>
      <c r="F35" s="5">
        <v>54901</v>
      </c>
      <c r="G35" s="5">
        <v>71035</v>
      </c>
      <c r="H35" s="5">
        <v>10520</v>
      </c>
      <c r="I35" s="5">
        <v>73289</v>
      </c>
      <c r="J35" s="5">
        <v>252689</v>
      </c>
      <c r="K35" s="5">
        <v>208512</v>
      </c>
      <c r="L35" s="5">
        <v>142058</v>
      </c>
      <c r="M35" s="5">
        <v>5053</v>
      </c>
      <c r="N35" s="5">
        <v>79873</v>
      </c>
      <c r="O35" s="5">
        <v>13499</v>
      </c>
      <c r="P35" s="5">
        <v>144552</v>
      </c>
      <c r="Q35" s="5">
        <v>64936</v>
      </c>
      <c r="R35" s="5">
        <v>529806</v>
      </c>
    </row>
    <row r="36" spans="1:18">
      <c r="A36" s="5">
        <v>1391</v>
      </c>
      <c r="B36" s="5">
        <v>3</v>
      </c>
      <c r="C36" s="5" t="s">
        <v>220</v>
      </c>
      <c r="D36" s="5" t="s">
        <v>221</v>
      </c>
      <c r="E36" s="5">
        <v>944268</v>
      </c>
      <c r="F36" s="5">
        <v>27438</v>
      </c>
      <c r="G36" s="5">
        <v>24847</v>
      </c>
      <c r="H36" s="5">
        <v>3126</v>
      </c>
      <c r="I36" s="5">
        <v>41576</v>
      </c>
      <c r="J36" s="5">
        <v>154731</v>
      </c>
      <c r="K36" s="5">
        <v>119546</v>
      </c>
      <c r="L36" s="5">
        <v>98760</v>
      </c>
      <c r="M36" s="5">
        <v>2352</v>
      </c>
      <c r="N36" s="5">
        <v>56233</v>
      </c>
      <c r="O36" s="5">
        <v>3586</v>
      </c>
      <c r="P36" s="5">
        <v>53636</v>
      </c>
      <c r="Q36" s="5">
        <v>39076</v>
      </c>
      <c r="R36" s="5">
        <v>319359</v>
      </c>
    </row>
    <row r="37" spans="1:18">
      <c r="A37" s="5">
        <v>1391</v>
      </c>
      <c r="B37" s="5">
        <v>4</v>
      </c>
      <c r="C37" s="5" t="s">
        <v>222</v>
      </c>
      <c r="D37" s="5" t="s">
        <v>223</v>
      </c>
      <c r="E37" s="5">
        <v>502523</v>
      </c>
      <c r="F37" s="5">
        <v>15462</v>
      </c>
      <c r="G37" s="5">
        <v>7051</v>
      </c>
      <c r="H37" s="5">
        <v>2186</v>
      </c>
      <c r="I37" s="5">
        <v>23559</v>
      </c>
      <c r="J37" s="5">
        <v>95666</v>
      </c>
      <c r="K37" s="5">
        <v>61933</v>
      </c>
      <c r="L37" s="5">
        <v>48021</v>
      </c>
      <c r="M37" s="5">
        <v>1597</v>
      </c>
      <c r="N37" s="5">
        <v>23137</v>
      </c>
      <c r="O37" s="5">
        <v>2514</v>
      </c>
      <c r="P37" s="5">
        <v>32344</v>
      </c>
      <c r="Q37" s="5">
        <v>25175</v>
      </c>
      <c r="R37" s="5">
        <v>163879</v>
      </c>
    </row>
    <row r="38" spans="1:18">
      <c r="A38" s="5">
        <v>1391</v>
      </c>
      <c r="B38" s="5">
        <v>4</v>
      </c>
      <c r="C38" s="5" t="s">
        <v>224</v>
      </c>
      <c r="D38" s="5" t="s">
        <v>225</v>
      </c>
      <c r="E38" s="5">
        <v>390094</v>
      </c>
      <c r="F38" s="5">
        <v>10718</v>
      </c>
      <c r="G38" s="5">
        <v>15606</v>
      </c>
      <c r="H38" s="5">
        <v>544</v>
      </c>
      <c r="I38" s="5">
        <v>15359</v>
      </c>
      <c r="J38" s="5">
        <v>51788</v>
      </c>
      <c r="K38" s="5">
        <v>48784</v>
      </c>
      <c r="L38" s="5">
        <v>46560</v>
      </c>
      <c r="M38" s="5">
        <v>535</v>
      </c>
      <c r="N38" s="5">
        <v>25625</v>
      </c>
      <c r="O38" s="5">
        <v>573</v>
      </c>
      <c r="P38" s="5">
        <v>19898</v>
      </c>
      <c r="Q38" s="5">
        <v>13208</v>
      </c>
      <c r="R38" s="5">
        <v>140896</v>
      </c>
    </row>
    <row r="39" spans="1:18">
      <c r="A39" s="5">
        <v>1391</v>
      </c>
      <c r="B39" s="5">
        <v>4</v>
      </c>
      <c r="C39" s="5" t="s">
        <v>226</v>
      </c>
      <c r="D39" s="5" t="s">
        <v>227</v>
      </c>
      <c r="E39" s="5">
        <v>51651</v>
      </c>
      <c r="F39" s="5">
        <v>1258</v>
      </c>
      <c r="G39" s="5">
        <v>2191</v>
      </c>
      <c r="H39" s="5">
        <v>396</v>
      </c>
      <c r="I39" s="5">
        <v>2659</v>
      </c>
      <c r="J39" s="5">
        <v>7277</v>
      </c>
      <c r="K39" s="5">
        <v>8828</v>
      </c>
      <c r="L39" s="5">
        <v>4180</v>
      </c>
      <c r="M39" s="5">
        <v>220</v>
      </c>
      <c r="N39" s="5">
        <v>7471</v>
      </c>
      <c r="O39" s="5">
        <v>499</v>
      </c>
      <c r="P39" s="5">
        <v>1394</v>
      </c>
      <c r="Q39" s="5">
        <v>693</v>
      </c>
      <c r="R39" s="5">
        <v>14584</v>
      </c>
    </row>
    <row r="40" spans="1:18">
      <c r="A40" s="5">
        <v>1391</v>
      </c>
      <c r="B40" s="5">
        <v>3</v>
      </c>
      <c r="C40" s="5" t="s">
        <v>228</v>
      </c>
      <c r="D40" s="5" t="s">
        <v>229</v>
      </c>
      <c r="E40" s="5">
        <v>706455</v>
      </c>
      <c r="F40" s="5">
        <v>27463</v>
      </c>
      <c r="G40" s="5">
        <v>46187</v>
      </c>
      <c r="H40" s="5">
        <v>7394</v>
      </c>
      <c r="I40" s="5">
        <v>31712</v>
      </c>
      <c r="J40" s="5">
        <v>97958</v>
      </c>
      <c r="K40" s="5">
        <v>88967</v>
      </c>
      <c r="L40" s="5">
        <v>43298</v>
      </c>
      <c r="M40" s="5">
        <v>2701</v>
      </c>
      <c r="N40" s="5">
        <v>23640</v>
      </c>
      <c r="O40" s="5">
        <v>9913</v>
      </c>
      <c r="P40" s="5">
        <v>90916</v>
      </c>
      <c r="Q40" s="5">
        <v>25859</v>
      </c>
      <c r="R40" s="5">
        <v>210447</v>
      </c>
    </row>
    <row r="41" spans="1:18">
      <c r="A41" s="5">
        <v>1391</v>
      </c>
      <c r="B41" s="5">
        <v>4</v>
      </c>
      <c r="C41" s="5" t="s">
        <v>230</v>
      </c>
      <c r="D41" s="5" t="s">
        <v>231</v>
      </c>
      <c r="E41" s="5">
        <v>1815</v>
      </c>
      <c r="F41" s="5">
        <v>5</v>
      </c>
      <c r="G41" s="5">
        <v>97</v>
      </c>
      <c r="H41" s="5">
        <v>0</v>
      </c>
      <c r="I41" s="5">
        <v>47</v>
      </c>
      <c r="J41" s="5">
        <v>199</v>
      </c>
      <c r="K41" s="5">
        <v>727</v>
      </c>
      <c r="L41" s="5">
        <v>235</v>
      </c>
      <c r="M41" s="5">
        <v>0</v>
      </c>
      <c r="N41" s="5">
        <v>180</v>
      </c>
      <c r="O41" s="5">
        <v>35</v>
      </c>
      <c r="P41" s="5">
        <v>30</v>
      </c>
      <c r="Q41" s="5">
        <v>5</v>
      </c>
      <c r="R41" s="5">
        <v>253</v>
      </c>
    </row>
    <row r="42" spans="1:18">
      <c r="A42" s="5">
        <v>1391</v>
      </c>
      <c r="B42" s="5">
        <v>4</v>
      </c>
      <c r="C42" s="5" t="s">
        <v>232</v>
      </c>
      <c r="D42" s="5" t="s">
        <v>233</v>
      </c>
      <c r="E42" s="5">
        <v>135715</v>
      </c>
      <c r="F42" s="5">
        <v>2800</v>
      </c>
      <c r="G42" s="5">
        <v>2627</v>
      </c>
      <c r="H42" s="5">
        <v>1324</v>
      </c>
      <c r="I42" s="5">
        <v>6451</v>
      </c>
      <c r="J42" s="5">
        <v>28849</v>
      </c>
      <c r="K42" s="5">
        <v>17890</v>
      </c>
      <c r="L42" s="5">
        <v>11116</v>
      </c>
      <c r="M42" s="5">
        <v>726</v>
      </c>
      <c r="N42" s="5">
        <v>7833</v>
      </c>
      <c r="O42" s="5">
        <v>4837</v>
      </c>
      <c r="P42" s="5">
        <v>17389</v>
      </c>
      <c r="Q42" s="5">
        <v>4565</v>
      </c>
      <c r="R42" s="5">
        <v>29306</v>
      </c>
    </row>
    <row r="43" spans="1:18">
      <c r="A43" s="5">
        <v>1391</v>
      </c>
      <c r="B43" s="5">
        <v>4</v>
      </c>
      <c r="C43" s="5" t="s">
        <v>234</v>
      </c>
      <c r="D43" s="5" t="s">
        <v>235</v>
      </c>
      <c r="E43" s="5">
        <v>528804</v>
      </c>
      <c r="F43" s="5">
        <v>24162</v>
      </c>
      <c r="G43" s="5">
        <v>32997</v>
      </c>
      <c r="H43" s="5">
        <v>5882</v>
      </c>
      <c r="I43" s="5">
        <v>23547</v>
      </c>
      <c r="J43" s="5">
        <v>64737</v>
      </c>
      <c r="K43" s="5">
        <v>65791</v>
      </c>
      <c r="L43" s="5">
        <v>29537</v>
      </c>
      <c r="M43" s="5">
        <v>1711</v>
      </c>
      <c r="N43" s="5">
        <v>14835</v>
      </c>
      <c r="O43" s="5">
        <v>3711</v>
      </c>
      <c r="P43" s="5">
        <v>71517</v>
      </c>
      <c r="Q43" s="5">
        <v>20213</v>
      </c>
      <c r="R43" s="5">
        <v>170163</v>
      </c>
    </row>
    <row r="44" spans="1:18">
      <c r="A44" s="5">
        <v>1391</v>
      </c>
      <c r="B44" s="5">
        <v>4</v>
      </c>
      <c r="C44" s="5" t="s">
        <v>236</v>
      </c>
      <c r="D44" s="5" t="s">
        <v>237</v>
      </c>
      <c r="E44" s="5">
        <v>12393</v>
      </c>
      <c r="F44" s="5">
        <v>37</v>
      </c>
      <c r="G44" s="5">
        <v>218</v>
      </c>
      <c r="H44" s="5">
        <v>18</v>
      </c>
      <c r="I44" s="5">
        <v>713</v>
      </c>
      <c r="J44" s="5">
        <v>2098</v>
      </c>
      <c r="K44" s="5">
        <v>1364</v>
      </c>
      <c r="L44" s="5">
        <v>701</v>
      </c>
      <c r="M44" s="5">
        <v>117</v>
      </c>
      <c r="N44" s="5">
        <v>440</v>
      </c>
      <c r="O44" s="5">
        <v>1060</v>
      </c>
      <c r="P44" s="5">
        <v>749</v>
      </c>
      <c r="Q44" s="5">
        <v>322</v>
      </c>
      <c r="R44" s="5">
        <v>4555</v>
      </c>
    </row>
    <row r="45" spans="1:18">
      <c r="A45" s="5">
        <v>1391</v>
      </c>
      <c r="B45" s="5">
        <v>4</v>
      </c>
      <c r="C45" s="5" t="s">
        <v>238</v>
      </c>
      <c r="D45" s="5" t="s">
        <v>239</v>
      </c>
      <c r="E45" s="5">
        <v>27729</v>
      </c>
      <c r="F45" s="5">
        <v>459</v>
      </c>
      <c r="G45" s="5">
        <v>10248</v>
      </c>
      <c r="H45" s="5">
        <v>170</v>
      </c>
      <c r="I45" s="5">
        <v>953</v>
      </c>
      <c r="J45" s="5">
        <v>2074</v>
      </c>
      <c r="K45" s="5">
        <v>3194</v>
      </c>
      <c r="L45" s="5">
        <v>1709</v>
      </c>
      <c r="M45" s="5">
        <v>147</v>
      </c>
      <c r="N45" s="5">
        <v>352</v>
      </c>
      <c r="O45" s="5">
        <v>270</v>
      </c>
      <c r="P45" s="5">
        <v>1231</v>
      </c>
      <c r="Q45" s="5">
        <v>753</v>
      </c>
      <c r="R45" s="5">
        <v>6170</v>
      </c>
    </row>
    <row r="46" spans="1:18">
      <c r="A46" s="5">
        <v>1391</v>
      </c>
      <c r="B46" s="5">
        <v>2</v>
      </c>
      <c r="C46" s="5" t="s">
        <v>240</v>
      </c>
      <c r="D46" s="5" t="s">
        <v>241</v>
      </c>
      <c r="E46" s="5">
        <v>162756</v>
      </c>
      <c r="F46" s="5">
        <v>4802</v>
      </c>
      <c r="G46" s="5">
        <v>35862</v>
      </c>
      <c r="H46" s="5">
        <v>66</v>
      </c>
      <c r="I46" s="5">
        <v>7481</v>
      </c>
      <c r="J46" s="5">
        <v>16549</v>
      </c>
      <c r="K46" s="5">
        <v>7361</v>
      </c>
      <c r="L46" s="5">
        <v>7412</v>
      </c>
      <c r="M46" s="5">
        <v>1571</v>
      </c>
      <c r="N46" s="5">
        <v>4786</v>
      </c>
      <c r="O46" s="5">
        <v>1250</v>
      </c>
      <c r="P46" s="5">
        <v>37668</v>
      </c>
      <c r="Q46" s="5">
        <v>4120</v>
      </c>
      <c r="R46" s="5">
        <v>33827</v>
      </c>
    </row>
    <row r="47" spans="1:18">
      <c r="A47" s="5">
        <v>1391</v>
      </c>
      <c r="B47" s="5">
        <v>3</v>
      </c>
      <c r="C47" s="5" t="s">
        <v>242</v>
      </c>
      <c r="D47" s="5" t="s">
        <v>243</v>
      </c>
      <c r="E47" s="5">
        <v>152242</v>
      </c>
      <c r="F47" s="5">
        <v>4663</v>
      </c>
      <c r="G47" s="5">
        <v>34592</v>
      </c>
      <c r="H47" s="5">
        <v>50</v>
      </c>
      <c r="I47" s="5">
        <v>6799</v>
      </c>
      <c r="J47" s="5">
        <v>15052</v>
      </c>
      <c r="K47" s="5">
        <v>6415</v>
      </c>
      <c r="L47" s="5">
        <v>6930</v>
      </c>
      <c r="M47" s="5">
        <v>1272</v>
      </c>
      <c r="N47" s="5">
        <v>4447</v>
      </c>
      <c r="O47" s="5">
        <v>1029</v>
      </c>
      <c r="P47" s="5">
        <v>34758</v>
      </c>
      <c r="Q47" s="5">
        <v>4004</v>
      </c>
      <c r="R47" s="5">
        <v>32229</v>
      </c>
    </row>
    <row r="48" spans="1:18">
      <c r="A48" s="5">
        <v>1391</v>
      </c>
      <c r="B48" s="5">
        <v>4</v>
      </c>
      <c r="C48" s="5" t="s">
        <v>244</v>
      </c>
      <c r="D48" s="5" t="s">
        <v>243</v>
      </c>
      <c r="E48" s="5">
        <v>152242</v>
      </c>
      <c r="F48" s="5">
        <v>4663</v>
      </c>
      <c r="G48" s="5">
        <v>34592</v>
      </c>
      <c r="H48" s="5">
        <v>50</v>
      </c>
      <c r="I48" s="5">
        <v>6799</v>
      </c>
      <c r="J48" s="5">
        <v>15052</v>
      </c>
      <c r="K48" s="5">
        <v>6415</v>
      </c>
      <c r="L48" s="5">
        <v>6930</v>
      </c>
      <c r="M48" s="5">
        <v>1272</v>
      </c>
      <c r="N48" s="5">
        <v>4447</v>
      </c>
      <c r="O48" s="5">
        <v>1029</v>
      </c>
      <c r="P48" s="5">
        <v>34758</v>
      </c>
      <c r="Q48" s="5">
        <v>4004</v>
      </c>
      <c r="R48" s="5">
        <v>32229</v>
      </c>
    </row>
    <row r="49" spans="1:18">
      <c r="A49" s="5">
        <v>1391</v>
      </c>
      <c r="B49" s="5">
        <v>3</v>
      </c>
      <c r="C49" s="5" t="s">
        <v>245</v>
      </c>
      <c r="D49" s="5" t="s">
        <v>246</v>
      </c>
      <c r="E49" s="5">
        <v>10514</v>
      </c>
      <c r="F49" s="5">
        <v>139</v>
      </c>
      <c r="G49" s="5">
        <v>1270</v>
      </c>
      <c r="H49" s="5">
        <v>16</v>
      </c>
      <c r="I49" s="5">
        <v>681</v>
      </c>
      <c r="J49" s="5">
        <v>1496</v>
      </c>
      <c r="K49" s="5">
        <v>946</v>
      </c>
      <c r="L49" s="5">
        <v>481</v>
      </c>
      <c r="M49" s="5">
        <v>299</v>
      </c>
      <c r="N49" s="5">
        <v>340</v>
      </c>
      <c r="O49" s="5">
        <v>221</v>
      </c>
      <c r="P49" s="5">
        <v>2910</v>
      </c>
      <c r="Q49" s="5">
        <v>116</v>
      </c>
      <c r="R49" s="5">
        <v>1598</v>
      </c>
    </row>
    <row r="50" spans="1:18">
      <c r="A50" s="5">
        <v>1391</v>
      </c>
      <c r="B50" s="5">
        <v>4</v>
      </c>
      <c r="C50" s="5" t="s">
        <v>247</v>
      </c>
      <c r="D50" s="5" t="s">
        <v>246</v>
      </c>
      <c r="E50" s="5">
        <v>10514</v>
      </c>
      <c r="F50" s="5">
        <v>139</v>
      </c>
      <c r="G50" s="5">
        <v>1270</v>
      </c>
      <c r="H50" s="5">
        <v>16</v>
      </c>
      <c r="I50" s="5">
        <v>681</v>
      </c>
      <c r="J50" s="5">
        <v>1496</v>
      </c>
      <c r="K50" s="5">
        <v>946</v>
      </c>
      <c r="L50" s="5">
        <v>481</v>
      </c>
      <c r="M50" s="5">
        <v>299</v>
      </c>
      <c r="N50" s="5">
        <v>340</v>
      </c>
      <c r="O50" s="5">
        <v>221</v>
      </c>
      <c r="P50" s="5">
        <v>2910</v>
      </c>
      <c r="Q50" s="5">
        <v>116</v>
      </c>
      <c r="R50" s="5">
        <v>1598</v>
      </c>
    </row>
    <row r="51" spans="1:18">
      <c r="A51" s="5">
        <v>1391</v>
      </c>
      <c r="B51" s="5">
        <v>2</v>
      </c>
      <c r="C51" s="5" t="s">
        <v>248</v>
      </c>
      <c r="D51" s="5" t="s">
        <v>249</v>
      </c>
      <c r="E51" s="5">
        <v>116889</v>
      </c>
      <c r="F51" s="5">
        <v>8270</v>
      </c>
      <c r="G51" s="5">
        <v>20118</v>
      </c>
      <c r="H51" s="5">
        <v>420</v>
      </c>
      <c r="I51" s="5">
        <v>4871</v>
      </c>
      <c r="J51" s="5">
        <v>25242</v>
      </c>
      <c r="K51" s="5">
        <v>12006</v>
      </c>
      <c r="L51" s="5">
        <v>5129</v>
      </c>
      <c r="M51" s="5">
        <v>413</v>
      </c>
      <c r="N51" s="5">
        <v>3164</v>
      </c>
      <c r="O51" s="5">
        <v>1584</v>
      </c>
      <c r="P51" s="5">
        <v>13144</v>
      </c>
      <c r="Q51" s="5">
        <v>1888</v>
      </c>
      <c r="R51" s="5">
        <v>20640</v>
      </c>
    </row>
    <row r="52" spans="1:18">
      <c r="A52" s="5">
        <v>1391</v>
      </c>
      <c r="B52" s="5">
        <v>3</v>
      </c>
      <c r="C52" s="5" t="s">
        <v>250</v>
      </c>
      <c r="D52" s="5" t="s">
        <v>251</v>
      </c>
      <c r="E52" s="5">
        <v>72748</v>
      </c>
      <c r="F52" s="5">
        <v>8165</v>
      </c>
      <c r="G52" s="5">
        <v>11799</v>
      </c>
      <c r="H52" s="5">
        <v>200</v>
      </c>
      <c r="I52" s="5">
        <v>2337</v>
      </c>
      <c r="J52" s="5">
        <v>17307</v>
      </c>
      <c r="K52" s="5">
        <v>7931</v>
      </c>
      <c r="L52" s="5">
        <v>2606</v>
      </c>
      <c r="M52" s="5">
        <v>288</v>
      </c>
      <c r="N52" s="5">
        <v>2144</v>
      </c>
      <c r="O52" s="5">
        <v>1399</v>
      </c>
      <c r="P52" s="5">
        <v>4999</v>
      </c>
      <c r="Q52" s="5">
        <v>1665</v>
      </c>
      <c r="R52" s="5">
        <v>11908</v>
      </c>
    </row>
    <row r="53" spans="1:18">
      <c r="A53" s="5">
        <v>1391</v>
      </c>
      <c r="B53" s="5">
        <v>4</v>
      </c>
      <c r="C53" s="5" t="s">
        <v>252</v>
      </c>
      <c r="D53" s="5" t="s">
        <v>253</v>
      </c>
      <c r="E53" s="5">
        <v>51666</v>
      </c>
      <c r="F53" s="5">
        <v>7296</v>
      </c>
      <c r="G53" s="5">
        <v>8219</v>
      </c>
      <c r="H53" s="5">
        <v>200</v>
      </c>
      <c r="I53" s="5">
        <v>1505</v>
      </c>
      <c r="J53" s="5">
        <v>13469</v>
      </c>
      <c r="K53" s="5">
        <v>7158</v>
      </c>
      <c r="L53" s="5">
        <v>1951</v>
      </c>
      <c r="M53" s="5">
        <v>213</v>
      </c>
      <c r="N53" s="5">
        <v>1987</v>
      </c>
      <c r="O53" s="5">
        <v>1042</v>
      </c>
      <c r="P53" s="5">
        <v>3133</v>
      </c>
      <c r="Q53" s="5">
        <v>226</v>
      </c>
      <c r="R53" s="5">
        <v>5266</v>
      </c>
    </row>
    <row r="54" spans="1:18">
      <c r="A54" s="5">
        <v>1391</v>
      </c>
      <c r="B54" s="5">
        <v>4</v>
      </c>
      <c r="C54" s="5" t="s">
        <v>254</v>
      </c>
      <c r="D54" s="5" t="s">
        <v>255</v>
      </c>
      <c r="E54" s="5">
        <v>21083</v>
      </c>
      <c r="F54" s="5">
        <v>868</v>
      </c>
      <c r="G54" s="5">
        <v>3580</v>
      </c>
      <c r="H54" s="5">
        <v>0</v>
      </c>
      <c r="I54" s="5">
        <v>832</v>
      </c>
      <c r="J54" s="5">
        <v>3838</v>
      </c>
      <c r="K54" s="5">
        <v>773</v>
      </c>
      <c r="L54" s="5">
        <v>655</v>
      </c>
      <c r="M54" s="5">
        <v>74</v>
      </c>
      <c r="N54" s="5">
        <v>157</v>
      </c>
      <c r="O54" s="5">
        <v>357</v>
      </c>
      <c r="P54" s="5">
        <v>1867</v>
      </c>
      <c r="Q54" s="5">
        <v>1439</v>
      </c>
      <c r="R54" s="5">
        <v>6642</v>
      </c>
    </row>
    <row r="55" spans="1:18">
      <c r="A55" s="5">
        <v>1391</v>
      </c>
      <c r="B55" s="5">
        <v>3</v>
      </c>
      <c r="C55" s="5" t="s">
        <v>256</v>
      </c>
      <c r="D55" s="5" t="s">
        <v>257</v>
      </c>
      <c r="E55" s="5">
        <v>44141</v>
      </c>
      <c r="F55" s="5">
        <v>106</v>
      </c>
      <c r="G55" s="5">
        <v>8319</v>
      </c>
      <c r="H55" s="5">
        <v>220</v>
      </c>
      <c r="I55" s="5">
        <v>2534</v>
      </c>
      <c r="J55" s="5">
        <v>7935</v>
      </c>
      <c r="K55" s="5">
        <v>4075</v>
      </c>
      <c r="L55" s="5">
        <v>2523</v>
      </c>
      <c r="M55" s="5">
        <v>125</v>
      </c>
      <c r="N55" s="5">
        <v>1020</v>
      </c>
      <c r="O55" s="5">
        <v>185</v>
      </c>
      <c r="P55" s="5">
        <v>8144</v>
      </c>
      <c r="Q55" s="5">
        <v>223</v>
      </c>
      <c r="R55" s="5">
        <v>8732</v>
      </c>
    </row>
    <row r="56" spans="1:18">
      <c r="A56" s="5">
        <v>1391</v>
      </c>
      <c r="B56" s="5">
        <v>4</v>
      </c>
      <c r="C56" s="5" t="s">
        <v>258</v>
      </c>
      <c r="D56" s="5" t="s">
        <v>257</v>
      </c>
      <c r="E56" s="5">
        <v>44141</v>
      </c>
      <c r="F56" s="5">
        <v>106</v>
      </c>
      <c r="G56" s="5">
        <v>8319</v>
      </c>
      <c r="H56" s="5">
        <v>220</v>
      </c>
      <c r="I56" s="5">
        <v>2534</v>
      </c>
      <c r="J56" s="5">
        <v>7935</v>
      </c>
      <c r="K56" s="5">
        <v>4075</v>
      </c>
      <c r="L56" s="5">
        <v>2523</v>
      </c>
      <c r="M56" s="5">
        <v>125</v>
      </c>
      <c r="N56" s="5">
        <v>1020</v>
      </c>
      <c r="O56" s="5">
        <v>185</v>
      </c>
      <c r="P56" s="5">
        <v>8144</v>
      </c>
      <c r="Q56" s="5">
        <v>223</v>
      </c>
      <c r="R56" s="5">
        <v>8732</v>
      </c>
    </row>
    <row r="57" spans="1:18">
      <c r="A57" s="5">
        <v>1391</v>
      </c>
      <c r="B57" s="5">
        <v>2</v>
      </c>
      <c r="C57" s="5" t="s">
        <v>259</v>
      </c>
      <c r="D57" s="5" t="s">
        <v>260</v>
      </c>
      <c r="E57" s="5">
        <v>411966</v>
      </c>
      <c r="F57" s="5">
        <v>3359</v>
      </c>
      <c r="G57" s="5">
        <v>37180</v>
      </c>
      <c r="H57" s="5">
        <v>15320</v>
      </c>
      <c r="I57" s="5">
        <v>15205</v>
      </c>
      <c r="J57" s="5">
        <v>67743</v>
      </c>
      <c r="K57" s="5">
        <v>54266</v>
      </c>
      <c r="L57" s="5">
        <v>30313</v>
      </c>
      <c r="M57" s="5">
        <v>1666</v>
      </c>
      <c r="N57" s="5">
        <v>6325</v>
      </c>
      <c r="O57" s="5">
        <v>5251</v>
      </c>
      <c r="P57" s="5">
        <v>41777</v>
      </c>
      <c r="Q57" s="5">
        <v>29673</v>
      </c>
      <c r="R57" s="5">
        <v>103886</v>
      </c>
    </row>
    <row r="58" spans="1:18">
      <c r="A58" s="5">
        <v>1391</v>
      </c>
      <c r="B58" s="5">
        <v>3</v>
      </c>
      <c r="C58" s="5" t="s">
        <v>261</v>
      </c>
      <c r="D58" s="5" t="s">
        <v>262</v>
      </c>
      <c r="E58" s="5">
        <v>40553</v>
      </c>
      <c r="F58" s="5">
        <v>0</v>
      </c>
      <c r="G58" s="5">
        <v>4865</v>
      </c>
      <c r="H58" s="5">
        <v>5185</v>
      </c>
      <c r="I58" s="5">
        <v>1739</v>
      </c>
      <c r="J58" s="5">
        <v>12285</v>
      </c>
      <c r="K58" s="5">
        <v>5232</v>
      </c>
      <c r="L58" s="5">
        <v>1076</v>
      </c>
      <c r="M58" s="5">
        <v>29</v>
      </c>
      <c r="N58" s="5">
        <v>264</v>
      </c>
      <c r="O58" s="5">
        <v>131</v>
      </c>
      <c r="P58" s="5">
        <v>2855</v>
      </c>
      <c r="Q58" s="5">
        <v>2605</v>
      </c>
      <c r="R58" s="5">
        <v>4286</v>
      </c>
    </row>
    <row r="59" spans="1:18">
      <c r="A59" s="5">
        <v>1391</v>
      </c>
      <c r="B59" s="5">
        <v>4</v>
      </c>
      <c r="C59" s="5" t="s">
        <v>263</v>
      </c>
      <c r="D59" s="5" t="s">
        <v>262</v>
      </c>
      <c r="E59" s="5">
        <v>40553</v>
      </c>
      <c r="F59" s="5">
        <v>0</v>
      </c>
      <c r="G59" s="5">
        <v>4865</v>
      </c>
      <c r="H59" s="5">
        <v>5185</v>
      </c>
      <c r="I59" s="5">
        <v>1739</v>
      </c>
      <c r="J59" s="5">
        <v>12285</v>
      </c>
      <c r="K59" s="5">
        <v>5232</v>
      </c>
      <c r="L59" s="5">
        <v>1076</v>
      </c>
      <c r="M59" s="5">
        <v>29</v>
      </c>
      <c r="N59" s="5">
        <v>264</v>
      </c>
      <c r="O59" s="5">
        <v>131</v>
      </c>
      <c r="P59" s="5">
        <v>2855</v>
      </c>
      <c r="Q59" s="5">
        <v>2605</v>
      </c>
      <c r="R59" s="5">
        <v>4286</v>
      </c>
    </row>
    <row r="60" spans="1:18">
      <c r="A60" s="5">
        <v>1391</v>
      </c>
      <c r="B60" s="5">
        <v>3</v>
      </c>
      <c r="C60" s="5" t="s">
        <v>264</v>
      </c>
      <c r="D60" s="5" t="s">
        <v>265</v>
      </c>
      <c r="E60" s="5">
        <v>371413</v>
      </c>
      <c r="F60" s="5">
        <v>3359</v>
      </c>
      <c r="G60" s="5">
        <v>32315</v>
      </c>
      <c r="H60" s="5">
        <v>10135</v>
      </c>
      <c r="I60" s="5">
        <v>13467</v>
      </c>
      <c r="J60" s="5">
        <v>55458</v>
      </c>
      <c r="K60" s="5">
        <v>49034</v>
      </c>
      <c r="L60" s="5">
        <v>29237</v>
      </c>
      <c r="M60" s="5">
        <v>1637</v>
      </c>
      <c r="N60" s="5">
        <v>6061</v>
      </c>
      <c r="O60" s="5">
        <v>5119</v>
      </c>
      <c r="P60" s="5">
        <v>38922</v>
      </c>
      <c r="Q60" s="5">
        <v>27068</v>
      </c>
      <c r="R60" s="5">
        <v>99600</v>
      </c>
    </row>
    <row r="61" spans="1:18">
      <c r="A61" s="5">
        <v>1391</v>
      </c>
      <c r="B61" s="5">
        <v>4</v>
      </c>
      <c r="C61" s="5" t="s">
        <v>266</v>
      </c>
      <c r="D61" s="5" t="s">
        <v>267</v>
      </c>
      <c r="E61" s="5">
        <v>247417</v>
      </c>
      <c r="F61" s="5">
        <v>2936</v>
      </c>
      <c r="G61" s="5">
        <v>8792</v>
      </c>
      <c r="H61" s="5">
        <v>9464</v>
      </c>
      <c r="I61" s="5">
        <v>8139</v>
      </c>
      <c r="J61" s="5">
        <v>31338</v>
      </c>
      <c r="K61" s="5">
        <v>20536</v>
      </c>
      <c r="L61" s="5">
        <v>22986</v>
      </c>
      <c r="M61" s="5">
        <v>1377</v>
      </c>
      <c r="N61" s="5">
        <v>4654</v>
      </c>
      <c r="O61" s="5">
        <v>1324</v>
      </c>
      <c r="P61" s="5">
        <v>23083</v>
      </c>
      <c r="Q61" s="5">
        <v>24899</v>
      </c>
      <c r="R61" s="5">
        <v>87891</v>
      </c>
    </row>
    <row r="62" spans="1:18">
      <c r="A62" s="5">
        <v>1391</v>
      </c>
      <c r="B62" s="5">
        <v>4</v>
      </c>
      <c r="C62" s="5" t="s">
        <v>268</v>
      </c>
      <c r="D62" s="5" t="s">
        <v>269</v>
      </c>
      <c r="E62" s="5">
        <v>71500</v>
      </c>
      <c r="F62" s="5">
        <v>189</v>
      </c>
      <c r="G62" s="5">
        <v>5446</v>
      </c>
      <c r="H62" s="5">
        <v>618</v>
      </c>
      <c r="I62" s="5">
        <v>3179</v>
      </c>
      <c r="J62" s="5">
        <v>12483</v>
      </c>
      <c r="K62" s="5">
        <v>23571</v>
      </c>
      <c r="L62" s="5">
        <v>4175</v>
      </c>
      <c r="M62" s="5">
        <v>245</v>
      </c>
      <c r="N62" s="5">
        <v>1025</v>
      </c>
      <c r="O62" s="5">
        <v>2053</v>
      </c>
      <c r="P62" s="5">
        <v>8201</v>
      </c>
      <c r="Q62" s="5">
        <v>1025</v>
      </c>
      <c r="R62" s="5">
        <v>9290</v>
      </c>
    </row>
    <row r="63" spans="1:18">
      <c r="A63" s="5">
        <v>1391</v>
      </c>
      <c r="B63" s="5">
        <v>4</v>
      </c>
      <c r="C63" s="5" t="s">
        <v>270</v>
      </c>
      <c r="D63" s="5" t="s">
        <v>271</v>
      </c>
      <c r="E63" s="5">
        <v>44878</v>
      </c>
      <c r="F63" s="5">
        <v>13</v>
      </c>
      <c r="G63" s="5">
        <v>17251</v>
      </c>
      <c r="H63" s="5">
        <v>53</v>
      </c>
      <c r="I63" s="5">
        <v>1921</v>
      </c>
      <c r="J63" s="5">
        <v>9221</v>
      </c>
      <c r="K63" s="5">
        <v>3182</v>
      </c>
      <c r="L63" s="5">
        <v>1961</v>
      </c>
      <c r="M63" s="5">
        <v>0</v>
      </c>
      <c r="N63" s="5">
        <v>313</v>
      </c>
      <c r="O63" s="5">
        <v>1742</v>
      </c>
      <c r="P63" s="5">
        <v>6306</v>
      </c>
      <c r="Q63" s="5">
        <v>1014</v>
      </c>
      <c r="R63" s="5">
        <v>1902</v>
      </c>
    </row>
    <row r="64" spans="1:18">
      <c r="A64" s="5">
        <v>1391</v>
      </c>
      <c r="B64" s="5">
        <v>4</v>
      </c>
      <c r="C64" s="5" t="s">
        <v>272</v>
      </c>
      <c r="D64" s="5" t="s">
        <v>273</v>
      </c>
      <c r="E64" s="5">
        <v>7618</v>
      </c>
      <c r="F64" s="5">
        <v>222</v>
      </c>
      <c r="G64" s="5">
        <v>826</v>
      </c>
      <c r="H64" s="5">
        <v>0</v>
      </c>
      <c r="I64" s="5">
        <v>228</v>
      </c>
      <c r="J64" s="5">
        <v>2417</v>
      </c>
      <c r="K64" s="5">
        <v>1746</v>
      </c>
      <c r="L64" s="5">
        <v>114</v>
      </c>
      <c r="M64" s="5">
        <v>16</v>
      </c>
      <c r="N64" s="5">
        <v>70</v>
      </c>
      <c r="O64" s="5">
        <v>0</v>
      </c>
      <c r="P64" s="5">
        <v>1332</v>
      </c>
      <c r="Q64" s="5">
        <v>130</v>
      </c>
      <c r="R64" s="5">
        <v>518</v>
      </c>
    </row>
    <row r="65" spans="1:18">
      <c r="A65" s="5">
        <v>1391</v>
      </c>
      <c r="B65" s="5">
        <v>2</v>
      </c>
      <c r="C65" s="5" t="s">
        <v>274</v>
      </c>
      <c r="D65" s="5" t="s">
        <v>275</v>
      </c>
      <c r="E65" s="5">
        <v>1234512</v>
      </c>
      <c r="F65" s="5">
        <v>64057</v>
      </c>
      <c r="G65" s="5">
        <v>34647</v>
      </c>
      <c r="H65" s="5">
        <v>25399</v>
      </c>
      <c r="I65" s="5">
        <v>21865</v>
      </c>
      <c r="J65" s="5">
        <v>128865</v>
      </c>
      <c r="K65" s="5">
        <v>69650</v>
      </c>
      <c r="L65" s="5">
        <v>49820</v>
      </c>
      <c r="M65" s="5">
        <v>3936</v>
      </c>
      <c r="N65" s="5">
        <v>64550</v>
      </c>
      <c r="O65" s="5">
        <v>8892</v>
      </c>
      <c r="P65" s="5">
        <v>73316</v>
      </c>
      <c r="Q65" s="5">
        <v>18144</v>
      </c>
      <c r="R65" s="5">
        <v>671371</v>
      </c>
    </row>
    <row r="66" spans="1:18">
      <c r="A66" s="5">
        <v>1391</v>
      </c>
      <c r="B66" s="5">
        <v>3</v>
      </c>
      <c r="C66" s="5" t="s">
        <v>276</v>
      </c>
      <c r="D66" s="5" t="s">
        <v>275</v>
      </c>
      <c r="E66" s="5">
        <v>1234512</v>
      </c>
      <c r="F66" s="5">
        <v>64057</v>
      </c>
      <c r="G66" s="5">
        <v>34647</v>
      </c>
      <c r="H66" s="5">
        <v>25399</v>
      </c>
      <c r="I66" s="5">
        <v>21865</v>
      </c>
      <c r="J66" s="5">
        <v>128865</v>
      </c>
      <c r="K66" s="5">
        <v>69650</v>
      </c>
      <c r="L66" s="5">
        <v>49820</v>
      </c>
      <c r="M66" s="5">
        <v>3936</v>
      </c>
      <c r="N66" s="5">
        <v>64550</v>
      </c>
      <c r="O66" s="5">
        <v>8892</v>
      </c>
      <c r="P66" s="5">
        <v>73316</v>
      </c>
      <c r="Q66" s="5">
        <v>18144</v>
      </c>
      <c r="R66" s="5">
        <v>671371</v>
      </c>
    </row>
    <row r="67" spans="1:18">
      <c r="A67" s="5">
        <v>1391</v>
      </c>
      <c r="B67" s="5">
        <v>4</v>
      </c>
      <c r="C67" s="5" t="s">
        <v>277</v>
      </c>
      <c r="D67" s="5" t="s">
        <v>278</v>
      </c>
      <c r="E67" s="5">
        <v>599539</v>
      </c>
      <c r="F67" s="5">
        <v>39801</v>
      </c>
      <c r="G67" s="5">
        <v>4161</v>
      </c>
      <c r="H67" s="5">
        <v>19999</v>
      </c>
      <c r="I67" s="5">
        <v>9051</v>
      </c>
      <c r="J67" s="5">
        <v>49654</v>
      </c>
      <c r="K67" s="5">
        <v>43420</v>
      </c>
      <c r="L67" s="5">
        <v>19778</v>
      </c>
      <c r="M67" s="5">
        <v>1877</v>
      </c>
      <c r="N67" s="5">
        <v>13489</v>
      </c>
      <c r="O67" s="5">
        <v>3586</v>
      </c>
      <c r="P67" s="5">
        <v>12594</v>
      </c>
      <c r="Q67" s="5">
        <v>12111</v>
      </c>
      <c r="R67" s="5">
        <v>370018</v>
      </c>
    </row>
    <row r="68" spans="1:18">
      <c r="A68" s="5">
        <v>1391</v>
      </c>
      <c r="B68" s="5">
        <v>4</v>
      </c>
      <c r="C68" s="5" t="s">
        <v>279</v>
      </c>
      <c r="D68" s="5" t="s">
        <v>280</v>
      </c>
      <c r="E68" s="5">
        <v>161949</v>
      </c>
      <c r="F68" s="5">
        <v>2069</v>
      </c>
      <c r="G68" s="5">
        <v>18229</v>
      </c>
      <c r="H68" s="5">
        <v>2168</v>
      </c>
      <c r="I68" s="5">
        <v>5432</v>
      </c>
      <c r="J68" s="5">
        <v>53902</v>
      </c>
      <c r="K68" s="5">
        <v>13139</v>
      </c>
      <c r="L68" s="5">
        <v>11991</v>
      </c>
      <c r="M68" s="5">
        <v>690</v>
      </c>
      <c r="N68" s="5">
        <v>17023</v>
      </c>
      <c r="O68" s="5">
        <v>435</v>
      </c>
      <c r="P68" s="5">
        <v>7959</v>
      </c>
      <c r="Q68" s="5">
        <v>1666</v>
      </c>
      <c r="R68" s="5">
        <v>27247</v>
      </c>
    </row>
    <row r="69" spans="1:18">
      <c r="A69" s="5">
        <v>1391</v>
      </c>
      <c r="B69" s="5">
        <v>4</v>
      </c>
      <c r="C69" s="5" t="s">
        <v>281</v>
      </c>
      <c r="D69" s="5" t="s">
        <v>282</v>
      </c>
      <c r="E69" s="5">
        <v>473023</v>
      </c>
      <c r="F69" s="5">
        <v>22187</v>
      </c>
      <c r="G69" s="5">
        <v>12257</v>
      </c>
      <c r="H69" s="5">
        <v>3232</v>
      </c>
      <c r="I69" s="5">
        <v>7382</v>
      </c>
      <c r="J69" s="5">
        <v>25308</v>
      </c>
      <c r="K69" s="5">
        <v>13091</v>
      </c>
      <c r="L69" s="5">
        <v>18052</v>
      </c>
      <c r="M69" s="5">
        <v>1369</v>
      </c>
      <c r="N69" s="5">
        <v>34038</v>
      </c>
      <c r="O69" s="5">
        <v>4871</v>
      </c>
      <c r="P69" s="5">
        <v>52763</v>
      </c>
      <c r="Q69" s="5">
        <v>4367</v>
      </c>
      <c r="R69" s="5">
        <v>274106</v>
      </c>
    </row>
    <row r="70" spans="1:18">
      <c r="A70" s="5">
        <v>1391</v>
      </c>
      <c r="B70" s="5">
        <v>2</v>
      </c>
      <c r="C70" s="5" t="s">
        <v>283</v>
      </c>
      <c r="D70" s="5" t="s">
        <v>284</v>
      </c>
      <c r="E70" s="5">
        <v>259195</v>
      </c>
      <c r="F70" s="5">
        <v>20007</v>
      </c>
      <c r="G70" s="5">
        <v>37740</v>
      </c>
      <c r="H70" s="5">
        <v>13387</v>
      </c>
      <c r="I70" s="5">
        <v>18253</v>
      </c>
      <c r="J70" s="5">
        <v>37023</v>
      </c>
      <c r="K70" s="5">
        <v>29189</v>
      </c>
      <c r="L70" s="5">
        <v>8150</v>
      </c>
      <c r="M70" s="5">
        <v>2341</v>
      </c>
      <c r="N70" s="5">
        <v>19396</v>
      </c>
      <c r="O70" s="5">
        <v>1304</v>
      </c>
      <c r="P70" s="5">
        <v>19619</v>
      </c>
      <c r="Q70" s="5">
        <v>2193</v>
      </c>
      <c r="R70" s="5">
        <v>50593</v>
      </c>
    </row>
    <row r="71" spans="1:18">
      <c r="A71" s="5">
        <v>1391</v>
      </c>
      <c r="B71" s="5">
        <v>7</v>
      </c>
      <c r="C71" s="5" t="s">
        <v>285</v>
      </c>
      <c r="D71" s="5" t="s">
        <v>286</v>
      </c>
      <c r="E71" s="5">
        <v>259195</v>
      </c>
      <c r="F71" s="5">
        <v>20007</v>
      </c>
      <c r="G71" s="5">
        <v>37740</v>
      </c>
      <c r="H71" s="5">
        <v>13387</v>
      </c>
      <c r="I71" s="5">
        <v>18253</v>
      </c>
      <c r="J71" s="5">
        <v>37023</v>
      </c>
      <c r="K71" s="5">
        <v>29189</v>
      </c>
      <c r="L71" s="5">
        <v>8150</v>
      </c>
      <c r="M71" s="5">
        <v>2341</v>
      </c>
      <c r="N71" s="5">
        <v>19396</v>
      </c>
      <c r="O71" s="5">
        <v>1304</v>
      </c>
      <c r="P71" s="5">
        <v>19619</v>
      </c>
      <c r="Q71" s="5">
        <v>2193</v>
      </c>
      <c r="R71" s="5">
        <v>50593</v>
      </c>
    </row>
    <row r="72" spans="1:18">
      <c r="A72" s="5">
        <v>1391</v>
      </c>
      <c r="B72" s="5">
        <v>4</v>
      </c>
      <c r="C72" s="5" t="s">
        <v>287</v>
      </c>
      <c r="D72" s="5" t="s">
        <v>288</v>
      </c>
      <c r="E72" s="5">
        <v>206681</v>
      </c>
      <c r="F72" s="5">
        <v>15119</v>
      </c>
      <c r="G72" s="5">
        <v>26365</v>
      </c>
      <c r="H72" s="5">
        <v>13353</v>
      </c>
      <c r="I72" s="5">
        <v>15999</v>
      </c>
      <c r="J72" s="5">
        <v>28978</v>
      </c>
      <c r="K72" s="5">
        <v>20863</v>
      </c>
      <c r="L72" s="5">
        <v>5944</v>
      </c>
      <c r="M72" s="5">
        <v>735</v>
      </c>
      <c r="N72" s="5">
        <v>18301</v>
      </c>
      <c r="O72" s="5">
        <v>1094</v>
      </c>
      <c r="P72" s="5">
        <v>17230</v>
      </c>
      <c r="Q72" s="5">
        <v>2049</v>
      </c>
      <c r="R72" s="5">
        <v>40651</v>
      </c>
    </row>
    <row r="73" spans="1:18">
      <c r="A73" s="5">
        <v>1391</v>
      </c>
      <c r="B73" s="5">
        <v>9</v>
      </c>
      <c r="C73" s="5" t="s">
        <v>289</v>
      </c>
      <c r="D73" s="5" t="s">
        <v>290</v>
      </c>
      <c r="E73" s="5">
        <v>52515</v>
      </c>
      <c r="F73" s="5">
        <v>4888</v>
      </c>
      <c r="G73" s="5">
        <v>11375</v>
      </c>
      <c r="H73" s="5">
        <v>34</v>
      </c>
      <c r="I73" s="5">
        <v>2253</v>
      </c>
      <c r="J73" s="5">
        <v>8046</v>
      </c>
      <c r="K73" s="5">
        <v>8327</v>
      </c>
      <c r="L73" s="5">
        <v>2206</v>
      </c>
      <c r="M73" s="5">
        <v>1606</v>
      </c>
      <c r="N73" s="5">
        <v>1095</v>
      </c>
      <c r="O73" s="5">
        <v>210</v>
      </c>
      <c r="P73" s="5">
        <v>2388</v>
      </c>
      <c r="Q73" s="5">
        <v>144</v>
      </c>
      <c r="R73" s="5">
        <v>9943</v>
      </c>
    </row>
    <row r="74" spans="1:18">
      <c r="A74" s="5">
        <v>1391</v>
      </c>
      <c r="B74" s="5">
        <v>2</v>
      </c>
      <c r="C74" s="5" t="s">
        <v>291</v>
      </c>
      <c r="D74" s="5" t="s">
        <v>292</v>
      </c>
      <c r="E74" s="5">
        <v>9551118</v>
      </c>
      <c r="F74" s="5">
        <v>5280880</v>
      </c>
      <c r="G74" s="5">
        <v>92983</v>
      </c>
      <c r="H74" s="5">
        <v>12333</v>
      </c>
      <c r="I74" s="5">
        <v>35783</v>
      </c>
      <c r="J74" s="5">
        <v>161912</v>
      </c>
      <c r="K74" s="5">
        <v>427130</v>
      </c>
      <c r="L74" s="5">
        <v>39125</v>
      </c>
      <c r="M74" s="5">
        <v>26984</v>
      </c>
      <c r="N74" s="5">
        <v>281177</v>
      </c>
      <c r="O74" s="5">
        <v>41535</v>
      </c>
      <c r="P74" s="5">
        <v>181618</v>
      </c>
      <c r="Q74" s="5">
        <v>82035</v>
      </c>
      <c r="R74" s="5">
        <v>2887623</v>
      </c>
    </row>
    <row r="75" spans="1:18">
      <c r="A75" s="5">
        <v>1391</v>
      </c>
      <c r="B75" s="5">
        <v>3</v>
      </c>
      <c r="C75" s="5" t="s">
        <v>293</v>
      </c>
      <c r="D75" s="5" t="s">
        <v>294</v>
      </c>
      <c r="E75" s="5">
        <v>9317</v>
      </c>
      <c r="F75" s="5">
        <v>103</v>
      </c>
      <c r="G75" s="5">
        <v>153</v>
      </c>
      <c r="H75" s="5">
        <v>0</v>
      </c>
      <c r="I75" s="5">
        <v>136</v>
      </c>
      <c r="J75" s="5">
        <v>207</v>
      </c>
      <c r="K75" s="5">
        <v>6857</v>
      </c>
      <c r="L75" s="5">
        <v>186</v>
      </c>
      <c r="M75" s="5">
        <v>517</v>
      </c>
      <c r="N75" s="5">
        <v>76</v>
      </c>
      <c r="O75" s="5">
        <v>666</v>
      </c>
      <c r="P75" s="5">
        <v>59</v>
      </c>
      <c r="Q75" s="5">
        <v>112</v>
      </c>
      <c r="R75" s="5">
        <v>246</v>
      </c>
    </row>
    <row r="76" spans="1:18">
      <c r="A76" s="5">
        <v>1391</v>
      </c>
      <c r="B76" s="5">
        <v>4</v>
      </c>
      <c r="C76" s="5" t="s">
        <v>295</v>
      </c>
      <c r="D76" s="5" t="s">
        <v>296</v>
      </c>
      <c r="E76" s="5">
        <v>9317</v>
      </c>
      <c r="F76" s="5">
        <v>103</v>
      </c>
      <c r="G76" s="5">
        <v>153</v>
      </c>
      <c r="H76" s="5">
        <v>0</v>
      </c>
      <c r="I76" s="5">
        <v>136</v>
      </c>
      <c r="J76" s="5">
        <v>207</v>
      </c>
      <c r="K76" s="5">
        <v>6857</v>
      </c>
      <c r="L76" s="5">
        <v>186</v>
      </c>
      <c r="M76" s="5">
        <v>517</v>
      </c>
      <c r="N76" s="5">
        <v>76</v>
      </c>
      <c r="O76" s="5">
        <v>666</v>
      </c>
      <c r="P76" s="5">
        <v>59</v>
      </c>
      <c r="Q76" s="5">
        <v>112</v>
      </c>
      <c r="R76" s="5">
        <v>246</v>
      </c>
    </row>
    <row r="77" spans="1:18">
      <c r="A77" s="5">
        <v>1391</v>
      </c>
      <c r="B77" s="5">
        <v>3</v>
      </c>
      <c r="C77" s="5" t="s">
        <v>297</v>
      </c>
      <c r="D77" s="5" t="s">
        <v>298</v>
      </c>
      <c r="E77" s="5">
        <v>9541802</v>
      </c>
      <c r="F77" s="5">
        <v>5280777</v>
      </c>
      <c r="G77" s="5">
        <v>92830</v>
      </c>
      <c r="H77" s="5">
        <v>12333</v>
      </c>
      <c r="I77" s="5">
        <v>35648</v>
      </c>
      <c r="J77" s="5">
        <v>161705</v>
      </c>
      <c r="K77" s="5">
        <v>420273</v>
      </c>
      <c r="L77" s="5">
        <v>38939</v>
      </c>
      <c r="M77" s="5">
        <v>26468</v>
      </c>
      <c r="N77" s="5">
        <v>281101</v>
      </c>
      <c r="O77" s="5">
        <v>40869</v>
      </c>
      <c r="P77" s="5">
        <v>181560</v>
      </c>
      <c r="Q77" s="5">
        <v>81923</v>
      </c>
      <c r="R77" s="5">
        <v>2887377</v>
      </c>
    </row>
    <row r="78" spans="1:18">
      <c r="A78" s="5">
        <v>1391</v>
      </c>
      <c r="B78" s="5">
        <v>4</v>
      </c>
      <c r="C78" s="5" t="s">
        <v>299</v>
      </c>
      <c r="D78" s="5" t="s">
        <v>298</v>
      </c>
      <c r="E78" s="5">
        <v>9541802</v>
      </c>
      <c r="F78" s="5">
        <v>5280777</v>
      </c>
      <c r="G78" s="5">
        <v>92830</v>
      </c>
      <c r="H78" s="5">
        <v>12333</v>
      </c>
      <c r="I78" s="5">
        <v>35648</v>
      </c>
      <c r="J78" s="5">
        <v>161705</v>
      </c>
      <c r="K78" s="5">
        <v>420273</v>
      </c>
      <c r="L78" s="5">
        <v>38939</v>
      </c>
      <c r="M78" s="5">
        <v>26468</v>
      </c>
      <c r="N78" s="5">
        <v>281101</v>
      </c>
      <c r="O78" s="5">
        <v>40869</v>
      </c>
      <c r="P78" s="5">
        <v>181560</v>
      </c>
      <c r="Q78" s="5">
        <v>81923</v>
      </c>
      <c r="R78" s="5">
        <v>2887377</v>
      </c>
    </row>
    <row r="79" spans="1:18">
      <c r="A79" s="5">
        <v>1391</v>
      </c>
      <c r="B79" s="5">
        <v>2</v>
      </c>
      <c r="C79" s="5" t="s">
        <v>300</v>
      </c>
      <c r="D79" s="5" t="s">
        <v>301</v>
      </c>
      <c r="E79" s="5">
        <v>29602044</v>
      </c>
      <c r="F79" s="5">
        <v>2284985</v>
      </c>
      <c r="G79" s="5">
        <v>292485</v>
      </c>
      <c r="H79" s="5">
        <v>166617</v>
      </c>
      <c r="I79" s="5">
        <v>218547</v>
      </c>
      <c r="J79" s="5">
        <v>9743128</v>
      </c>
      <c r="K79" s="5">
        <v>504060</v>
      </c>
      <c r="L79" s="5">
        <v>548879</v>
      </c>
      <c r="M79" s="5">
        <v>135768</v>
      </c>
      <c r="N79" s="5">
        <v>772832</v>
      </c>
      <c r="O79" s="5">
        <v>405889</v>
      </c>
      <c r="P79" s="5">
        <v>606917</v>
      </c>
      <c r="Q79" s="5">
        <v>286596</v>
      </c>
      <c r="R79" s="5">
        <v>13635340</v>
      </c>
    </row>
    <row r="80" spans="1:18">
      <c r="A80" s="5">
        <v>1391</v>
      </c>
      <c r="B80" s="5">
        <v>3</v>
      </c>
      <c r="C80" s="5" t="s">
        <v>302</v>
      </c>
      <c r="D80" s="5" t="s">
        <v>303</v>
      </c>
      <c r="E80" s="5">
        <v>24628180</v>
      </c>
      <c r="F80" s="5">
        <v>2106604</v>
      </c>
      <c r="G80" s="5">
        <v>169616</v>
      </c>
      <c r="H80" s="5">
        <v>153688</v>
      </c>
      <c r="I80" s="5">
        <v>174473</v>
      </c>
      <c r="J80" s="5">
        <v>7745298</v>
      </c>
      <c r="K80" s="5">
        <v>373911</v>
      </c>
      <c r="L80" s="5">
        <v>470402</v>
      </c>
      <c r="M80" s="5">
        <v>108679</v>
      </c>
      <c r="N80" s="5">
        <v>447642</v>
      </c>
      <c r="O80" s="5">
        <v>323592</v>
      </c>
      <c r="P80" s="5">
        <v>210182</v>
      </c>
      <c r="Q80" s="5">
        <v>217469</v>
      </c>
      <c r="R80" s="5">
        <v>12126623</v>
      </c>
    </row>
    <row r="81" spans="1:18">
      <c r="A81" s="5">
        <v>1391</v>
      </c>
      <c r="B81" s="5">
        <v>4</v>
      </c>
      <c r="C81" s="5" t="s">
        <v>304</v>
      </c>
      <c r="D81" s="5" t="s">
        <v>305</v>
      </c>
      <c r="E81" s="5">
        <v>7714264</v>
      </c>
      <c r="F81" s="5">
        <v>294021</v>
      </c>
      <c r="G81" s="5">
        <v>67904</v>
      </c>
      <c r="H81" s="5">
        <v>45525</v>
      </c>
      <c r="I81" s="5">
        <v>34460</v>
      </c>
      <c r="J81" s="5">
        <v>4248713</v>
      </c>
      <c r="K81" s="5">
        <v>140212</v>
      </c>
      <c r="L81" s="5">
        <v>64433</v>
      </c>
      <c r="M81" s="5">
        <v>20281</v>
      </c>
      <c r="N81" s="5">
        <v>129086</v>
      </c>
      <c r="O81" s="5">
        <v>116758</v>
      </c>
      <c r="P81" s="5">
        <v>38407</v>
      </c>
      <c r="Q81" s="5">
        <v>55997</v>
      </c>
      <c r="R81" s="5">
        <v>2458464</v>
      </c>
    </row>
    <row r="82" spans="1:18">
      <c r="A82" s="5">
        <v>1391</v>
      </c>
      <c r="B82" s="5">
        <v>4</v>
      </c>
      <c r="C82" s="5" t="s">
        <v>306</v>
      </c>
      <c r="D82" s="5" t="s">
        <v>307</v>
      </c>
      <c r="E82" s="5">
        <v>2024718</v>
      </c>
      <c r="F82" s="5">
        <v>405797</v>
      </c>
      <c r="G82" s="5">
        <v>56491</v>
      </c>
      <c r="H82" s="5">
        <v>10395</v>
      </c>
      <c r="I82" s="5">
        <v>13618</v>
      </c>
      <c r="J82" s="5">
        <v>338970</v>
      </c>
      <c r="K82" s="5">
        <v>36839</v>
      </c>
      <c r="L82" s="5">
        <v>22473</v>
      </c>
      <c r="M82" s="5">
        <v>15040</v>
      </c>
      <c r="N82" s="5">
        <v>11458</v>
      </c>
      <c r="O82" s="5">
        <v>18262</v>
      </c>
      <c r="P82" s="5">
        <v>25011</v>
      </c>
      <c r="Q82" s="5">
        <v>34602</v>
      </c>
      <c r="R82" s="5">
        <v>1035762</v>
      </c>
    </row>
    <row r="83" spans="1:18">
      <c r="A83" s="5">
        <v>1391</v>
      </c>
      <c r="B83" s="5">
        <v>4</v>
      </c>
      <c r="C83" s="5" t="s">
        <v>308</v>
      </c>
      <c r="D83" s="5" t="s">
        <v>309</v>
      </c>
      <c r="E83" s="5">
        <v>14889198</v>
      </c>
      <c r="F83" s="5">
        <v>1406786</v>
      </c>
      <c r="G83" s="5">
        <v>45221</v>
      </c>
      <c r="H83" s="5">
        <v>97768</v>
      </c>
      <c r="I83" s="5">
        <v>126395</v>
      </c>
      <c r="J83" s="5">
        <v>3157614</v>
      </c>
      <c r="K83" s="5">
        <v>196859</v>
      </c>
      <c r="L83" s="5">
        <v>383495</v>
      </c>
      <c r="M83" s="5">
        <v>73358</v>
      </c>
      <c r="N83" s="5">
        <v>307099</v>
      </c>
      <c r="O83" s="5">
        <v>188572</v>
      </c>
      <c r="P83" s="5">
        <v>146764</v>
      </c>
      <c r="Q83" s="5">
        <v>126871</v>
      </c>
      <c r="R83" s="5">
        <v>8632397</v>
      </c>
    </row>
    <row r="84" spans="1:18">
      <c r="A84" s="5">
        <v>1391</v>
      </c>
      <c r="B84" s="5">
        <v>3</v>
      </c>
      <c r="C84" s="5" t="s">
        <v>310</v>
      </c>
      <c r="D84" s="5" t="s">
        <v>311</v>
      </c>
      <c r="E84" s="5">
        <v>4877845</v>
      </c>
      <c r="F84" s="5">
        <v>177773</v>
      </c>
      <c r="G84" s="5">
        <v>120569</v>
      </c>
      <c r="H84" s="5">
        <v>12044</v>
      </c>
      <c r="I84" s="5">
        <v>42776</v>
      </c>
      <c r="J84" s="5">
        <v>1989151</v>
      </c>
      <c r="K84" s="5">
        <v>121591</v>
      </c>
      <c r="L84" s="5">
        <v>75862</v>
      </c>
      <c r="M84" s="5">
        <v>26496</v>
      </c>
      <c r="N84" s="5">
        <v>322870</v>
      </c>
      <c r="O84" s="5">
        <v>80934</v>
      </c>
      <c r="P84" s="5">
        <v>394363</v>
      </c>
      <c r="Q84" s="5">
        <v>67919</v>
      </c>
      <c r="R84" s="5">
        <v>1445497</v>
      </c>
    </row>
    <row r="85" spans="1:18">
      <c r="A85" s="5">
        <v>1391</v>
      </c>
      <c r="B85" s="5">
        <v>4</v>
      </c>
      <c r="C85" s="5" t="s">
        <v>312</v>
      </c>
      <c r="D85" s="5" t="s">
        <v>313</v>
      </c>
      <c r="E85" s="5">
        <v>108099</v>
      </c>
      <c r="F85" s="5">
        <v>1741</v>
      </c>
      <c r="G85" s="5">
        <v>1862</v>
      </c>
      <c r="H85" s="5">
        <v>319</v>
      </c>
      <c r="I85" s="5">
        <v>3009</v>
      </c>
      <c r="J85" s="5">
        <v>18059</v>
      </c>
      <c r="K85" s="5">
        <v>5112</v>
      </c>
      <c r="L85" s="5">
        <v>8781</v>
      </c>
      <c r="M85" s="5">
        <v>272</v>
      </c>
      <c r="N85" s="5">
        <v>6219</v>
      </c>
      <c r="O85" s="5">
        <v>7103</v>
      </c>
      <c r="P85" s="5">
        <v>11412</v>
      </c>
      <c r="Q85" s="5">
        <v>9453</v>
      </c>
      <c r="R85" s="5">
        <v>34757</v>
      </c>
    </row>
    <row r="86" spans="1:18">
      <c r="A86" s="5">
        <v>1391</v>
      </c>
      <c r="B86" s="5">
        <v>4</v>
      </c>
      <c r="C86" s="5" t="s">
        <v>314</v>
      </c>
      <c r="D86" s="5" t="s">
        <v>315</v>
      </c>
      <c r="E86" s="5">
        <v>436992</v>
      </c>
      <c r="F86" s="5">
        <v>6950</v>
      </c>
      <c r="G86" s="5">
        <v>29214</v>
      </c>
      <c r="H86" s="5">
        <v>455</v>
      </c>
      <c r="I86" s="5">
        <v>10846</v>
      </c>
      <c r="J86" s="5">
        <v>57863</v>
      </c>
      <c r="K86" s="5">
        <v>43643</v>
      </c>
      <c r="L86" s="5">
        <v>14219</v>
      </c>
      <c r="M86" s="5">
        <v>15444</v>
      </c>
      <c r="N86" s="5">
        <v>37685</v>
      </c>
      <c r="O86" s="5">
        <v>19439</v>
      </c>
      <c r="P86" s="5">
        <v>37977</v>
      </c>
      <c r="Q86" s="5">
        <v>15212</v>
      </c>
      <c r="R86" s="5">
        <v>148043</v>
      </c>
    </row>
    <row r="87" spans="1:18">
      <c r="A87" s="5">
        <v>1391</v>
      </c>
      <c r="B87" s="5">
        <v>4</v>
      </c>
      <c r="C87" s="5" t="s">
        <v>316</v>
      </c>
      <c r="D87" s="5" t="s">
        <v>317</v>
      </c>
      <c r="E87" s="5">
        <v>1252388</v>
      </c>
      <c r="F87" s="5">
        <v>41276</v>
      </c>
      <c r="G87" s="5">
        <v>70775</v>
      </c>
      <c r="H87" s="5">
        <v>11185</v>
      </c>
      <c r="I87" s="5">
        <v>13715</v>
      </c>
      <c r="J87" s="5">
        <v>140205</v>
      </c>
      <c r="K87" s="5">
        <v>33285</v>
      </c>
      <c r="L87" s="5">
        <v>21193</v>
      </c>
      <c r="M87" s="5">
        <v>4859</v>
      </c>
      <c r="N87" s="5">
        <v>243453</v>
      </c>
      <c r="O87" s="5">
        <v>46375</v>
      </c>
      <c r="P87" s="5">
        <v>327822</v>
      </c>
      <c r="Q87" s="5">
        <v>17580</v>
      </c>
      <c r="R87" s="5">
        <v>280665</v>
      </c>
    </row>
    <row r="88" spans="1:18">
      <c r="A88" s="5">
        <v>1391</v>
      </c>
      <c r="B88" s="5">
        <v>4</v>
      </c>
      <c r="C88" s="5" t="s">
        <v>318</v>
      </c>
      <c r="D88" s="5" t="s">
        <v>319</v>
      </c>
      <c r="E88" s="5">
        <v>3080367</v>
      </c>
      <c r="F88" s="5">
        <v>127806</v>
      </c>
      <c r="G88" s="5">
        <v>18718</v>
      </c>
      <c r="H88" s="5">
        <v>85</v>
      </c>
      <c r="I88" s="5">
        <v>15206</v>
      </c>
      <c r="J88" s="5">
        <v>1773022</v>
      </c>
      <c r="K88" s="5">
        <v>39550</v>
      </c>
      <c r="L88" s="5">
        <v>31670</v>
      </c>
      <c r="M88" s="5">
        <v>5920</v>
      </c>
      <c r="N88" s="5">
        <v>35513</v>
      </c>
      <c r="O88" s="5">
        <v>8017</v>
      </c>
      <c r="P88" s="5">
        <v>17153</v>
      </c>
      <c r="Q88" s="5">
        <v>25675</v>
      </c>
      <c r="R88" s="5">
        <v>982033</v>
      </c>
    </row>
    <row r="89" spans="1:18">
      <c r="A89" s="5">
        <v>1391</v>
      </c>
      <c r="B89" s="5">
        <v>3</v>
      </c>
      <c r="C89" s="5" t="s">
        <v>320</v>
      </c>
      <c r="D89" s="5" t="s">
        <v>321</v>
      </c>
      <c r="E89" s="5">
        <v>96018</v>
      </c>
      <c r="F89" s="5">
        <v>607</v>
      </c>
      <c r="G89" s="5">
        <v>2300</v>
      </c>
      <c r="H89" s="5">
        <v>885</v>
      </c>
      <c r="I89" s="5">
        <v>1298</v>
      </c>
      <c r="J89" s="5">
        <v>8680</v>
      </c>
      <c r="K89" s="5">
        <v>8558</v>
      </c>
      <c r="L89" s="5">
        <v>2615</v>
      </c>
      <c r="M89" s="5">
        <v>593</v>
      </c>
      <c r="N89" s="5">
        <v>2320</v>
      </c>
      <c r="O89" s="5">
        <v>1363</v>
      </c>
      <c r="P89" s="5">
        <v>2372</v>
      </c>
      <c r="Q89" s="5">
        <v>1207</v>
      </c>
      <c r="R89" s="5">
        <v>63220</v>
      </c>
    </row>
    <row r="90" spans="1:18">
      <c r="A90" s="5">
        <v>1391</v>
      </c>
      <c r="B90" s="5">
        <v>4</v>
      </c>
      <c r="C90" s="5" t="s">
        <v>322</v>
      </c>
      <c r="D90" s="5" t="s">
        <v>321</v>
      </c>
      <c r="E90" s="5">
        <v>96018</v>
      </c>
      <c r="F90" s="5">
        <v>607</v>
      </c>
      <c r="G90" s="5">
        <v>2300</v>
      </c>
      <c r="H90" s="5">
        <v>885</v>
      </c>
      <c r="I90" s="5">
        <v>1298</v>
      </c>
      <c r="J90" s="5">
        <v>8680</v>
      </c>
      <c r="K90" s="5">
        <v>8558</v>
      </c>
      <c r="L90" s="5">
        <v>2615</v>
      </c>
      <c r="M90" s="5">
        <v>593</v>
      </c>
      <c r="N90" s="5">
        <v>2320</v>
      </c>
      <c r="O90" s="5">
        <v>1363</v>
      </c>
      <c r="P90" s="5">
        <v>2372</v>
      </c>
      <c r="Q90" s="5">
        <v>1207</v>
      </c>
      <c r="R90" s="5">
        <v>63220</v>
      </c>
    </row>
    <row r="91" spans="1:18">
      <c r="A91" s="5">
        <v>1391</v>
      </c>
      <c r="B91" s="5">
        <v>2</v>
      </c>
      <c r="C91" s="5" t="s">
        <v>323</v>
      </c>
      <c r="D91" s="5" t="s">
        <v>324</v>
      </c>
      <c r="E91" s="5">
        <v>2000320</v>
      </c>
      <c r="F91" s="5">
        <v>105038</v>
      </c>
      <c r="G91" s="5">
        <v>50923</v>
      </c>
      <c r="H91" s="5">
        <v>3561</v>
      </c>
      <c r="I91" s="5">
        <v>26638</v>
      </c>
      <c r="J91" s="5">
        <v>143391</v>
      </c>
      <c r="K91" s="5">
        <v>56927</v>
      </c>
      <c r="L91" s="5">
        <v>72181</v>
      </c>
      <c r="M91" s="5">
        <v>189393</v>
      </c>
      <c r="N91" s="5">
        <v>71557</v>
      </c>
      <c r="O91" s="5">
        <v>174556</v>
      </c>
      <c r="P91" s="5">
        <v>209067</v>
      </c>
      <c r="Q91" s="5">
        <v>48836</v>
      </c>
      <c r="R91" s="5">
        <v>848252</v>
      </c>
    </row>
    <row r="92" spans="1:18">
      <c r="A92" s="5">
        <v>1391</v>
      </c>
      <c r="B92" s="5">
        <v>3</v>
      </c>
      <c r="C92" s="5" t="s">
        <v>325</v>
      </c>
      <c r="D92" s="5" t="s">
        <v>324</v>
      </c>
      <c r="E92" s="5">
        <v>2000320</v>
      </c>
      <c r="F92" s="5">
        <v>105038</v>
      </c>
      <c r="G92" s="5">
        <v>50923</v>
      </c>
      <c r="H92" s="5">
        <v>3561</v>
      </c>
      <c r="I92" s="5">
        <v>26638</v>
      </c>
      <c r="J92" s="5">
        <v>143391</v>
      </c>
      <c r="K92" s="5">
        <v>56927</v>
      </c>
      <c r="L92" s="5">
        <v>72181</v>
      </c>
      <c r="M92" s="5">
        <v>189393</v>
      </c>
      <c r="N92" s="5">
        <v>71557</v>
      </c>
      <c r="O92" s="5">
        <v>174556</v>
      </c>
      <c r="P92" s="5">
        <v>209067</v>
      </c>
      <c r="Q92" s="5">
        <v>48836</v>
      </c>
      <c r="R92" s="5">
        <v>848252</v>
      </c>
    </row>
    <row r="93" spans="1:18">
      <c r="A93" s="5">
        <v>1391</v>
      </c>
      <c r="B93" s="5">
        <v>4</v>
      </c>
      <c r="C93" s="5" t="s">
        <v>326</v>
      </c>
      <c r="D93" s="5" t="s">
        <v>324</v>
      </c>
      <c r="E93" s="5">
        <v>2000320</v>
      </c>
      <c r="F93" s="5">
        <v>105038</v>
      </c>
      <c r="G93" s="5">
        <v>50923</v>
      </c>
      <c r="H93" s="5">
        <v>3561</v>
      </c>
      <c r="I93" s="5">
        <v>26638</v>
      </c>
      <c r="J93" s="5">
        <v>143391</v>
      </c>
      <c r="K93" s="5">
        <v>56927</v>
      </c>
      <c r="L93" s="5">
        <v>72181</v>
      </c>
      <c r="M93" s="5">
        <v>189393</v>
      </c>
      <c r="N93" s="5">
        <v>71557</v>
      </c>
      <c r="O93" s="5">
        <v>174556</v>
      </c>
      <c r="P93" s="5">
        <v>209067</v>
      </c>
      <c r="Q93" s="5">
        <v>48836</v>
      </c>
      <c r="R93" s="5">
        <v>848252</v>
      </c>
    </row>
    <row r="94" spans="1:18">
      <c r="A94" s="5">
        <v>1391</v>
      </c>
      <c r="B94" s="5">
        <v>2</v>
      </c>
      <c r="C94" s="5" t="s">
        <v>327</v>
      </c>
      <c r="D94" s="5" t="s">
        <v>328</v>
      </c>
      <c r="E94" s="5">
        <v>2387349</v>
      </c>
      <c r="F94" s="5">
        <v>196038</v>
      </c>
      <c r="G94" s="5">
        <v>100578</v>
      </c>
      <c r="H94" s="5">
        <v>27609</v>
      </c>
      <c r="I94" s="5">
        <v>59587</v>
      </c>
      <c r="J94" s="5">
        <v>359704</v>
      </c>
      <c r="K94" s="5">
        <v>157584</v>
      </c>
      <c r="L94" s="5">
        <v>101382</v>
      </c>
      <c r="M94" s="5">
        <v>13210</v>
      </c>
      <c r="N94" s="5">
        <v>119520</v>
      </c>
      <c r="O94" s="5">
        <v>46514</v>
      </c>
      <c r="P94" s="5">
        <v>265830</v>
      </c>
      <c r="Q94" s="5">
        <v>64489</v>
      </c>
      <c r="R94" s="5">
        <v>875305</v>
      </c>
    </row>
    <row r="95" spans="1:18">
      <c r="A95" s="5">
        <v>1391</v>
      </c>
      <c r="B95" s="5">
        <v>3</v>
      </c>
      <c r="C95" s="5" t="s">
        <v>329</v>
      </c>
      <c r="D95" s="5" t="s">
        <v>330</v>
      </c>
      <c r="E95" s="5">
        <v>759189</v>
      </c>
      <c r="F95" s="5">
        <v>43989</v>
      </c>
      <c r="G95" s="5">
        <v>12568</v>
      </c>
      <c r="H95" s="5">
        <v>1145</v>
      </c>
      <c r="I95" s="5">
        <v>11272</v>
      </c>
      <c r="J95" s="5">
        <v>96853</v>
      </c>
      <c r="K95" s="5">
        <v>29077</v>
      </c>
      <c r="L95" s="5">
        <v>22768</v>
      </c>
      <c r="M95" s="5">
        <v>3628</v>
      </c>
      <c r="N95" s="5">
        <v>16094</v>
      </c>
      <c r="O95" s="5">
        <v>14842</v>
      </c>
      <c r="P95" s="5">
        <v>101629</v>
      </c>
      <c r="Q95" s="5">
        <v>26668</v>
      </c>
      <c r="R95" s="5">
        <v>378654</v>
      </c>
    </row>
    <row r="96" spans="1:18">
      <c r="A96" s="5">
        <v>1391</v>
      </c>
      <c r="B96" s="5">
        <v>4</v>
      </c>
      <c r="C96" s="5" t="s">
        <v>331</v>
      </c>
      <c r="D96" s="5" t="s">
        <v>332</v>
      </c>
      <c r="E96" s="5">
        <v>622097</v>
      </c>
      <c r="F96" s="5">
        <v>39922</v>
      </c>
      <c r="G96" s="5">
        <v>9290</v>
      </c>
      <c r="H96" s="5">
        <v>174</v>
      </c>
      <c r="I96" s="5">
        <v>5744</v>
      </c>
      <c r="J96" s="5">
        <v>62439</v>
      </c>
      <c r="K96" s="5">
        <v>18947</v>
      </c>
      <c r="L96" s="5">
        <v>14811</v>
      </c>
      <c r="M96" s="5">
        <v>2871</v>
      </c>
      <c r="N96" s="5">
        <v>11413</v>
      </c>
      <c r="O96" s="5">
        <v>10949</v>
      </c>
      <c r="P96" s="5">
        <v>83343</v>
      </c>
      <c r="Q96" s="5">
        <v>18564</v>
      </c>
      <c r="R96" s="5">
        <v>343629</v>
      </c>
    </row>
    <row r="97" spans="1:18">
      <c r="A97" s="5">
        <v>1391</v>
      </c>
      <c r="B97" s="5">
        <v>4</v>
      </c>
      <c r="C97" s="5" t="s">
        <v>333</v>
      </c>
      <c r="D97" s="5" t="s">
        <v>334</v>
      </c>
      <c r="E97" s="5">
        <v>137091</v>
      </c>
      <c r="F97" s="5">
        <v>4067</v>
      </c>
      <c r="G97" s="5">
        <v>3278</v>
      </c>
      <c r="H97" s="5">
        <v>970</v>
      </c>
      <c r="I97" s="5">
        <v>5528</v>
      </c>
      <c r="J97" s="5">
        <v>34415</v>
      </c>
      <c r="K97" s="5">
        <v>10130</v>
      </c>
      <c r="L97" s="5">
        <v>7957</v>
      </c>
      <c r="M97" s="5">
        <v>757</v>
      </c>
      <c r="N97" s="5">
        <v>4681</v>
      </c>
      <c r="O97" s="5">
        <v>3893</v>
      </c>
      <c r="P97" s="5">
        <v>18286</v>
      </c>
      <c r="Q97" s="5">
        <v>8103</v>
      </c>
      <c r="R97" s="5">
        <v>35026</v>
      </c>
    </row>
    <row r="98" spans="1:18">
      <c r="A98" s="5">
        <v>1391</v>
      </c>
      <c r="B98" s="5">
        <v>3</v>
      </c>
      <c r="C98" s="5" t="s">
        <v>335</v>
      </c>
      <c r="D98" s="5" t="s">
        <v>336</v>
      </c>
      <c r="E98" s="5">
        <v>1628160</v>
      </c>
      <c r="F98" s="5">
        <v>152048</v>
      </c>
      <c r="G98" s="5">
        <v>88010</v>
      </c>
      <c r="H98" s="5">
        <v>26464</v>
      </c>
      <c r="I98" s="5">
        <v>48314</v>
      </c>
      <c r="J98" s="5">
        <v>262851</v>
      </c>
      <c r="K98" s="5">
        <v>128506</v>
      </c>
      <c r="L98" s="5">
        <v>78614</v>
      </c>
      <c r="M98" s="5">
        <v>9582</v>
      </c>
      <c r="N98" s="5">
        <v>103426</v>
      </c>
      <c r="O98" s="5">
        <v>31671</v>
      </c>
      <c r="P98" s="5">
        <v>164201</v>
      </c>
      <c r="Q98" s="5">
        <v>37822</v>
      </c>
      <c r="R98" s="5">
        <v>496650</v>
      </c>
    </row>
    <row r="99" spans="1:18">
      <c r="A99" s="5">
        <v>1391</v>
      </c>
      <c r="B99" s="5">
        <v>4</v>
      </c>
      <c r="C99" s="5" t="s">
        <v>337</v>
      </c>
      <c r="D99" s="5" t="s">
        <v>336</v>
      </c>
      <c r="E99" s="5">
        <v>1628160</v>
      </c>
      <c r="F99" s="5">
        <v>152048</v>
      </c>
      <c r="G99" s="5">
        <v>88010</v>
      </c>
      <c r="H99" s="5">
        <v>26464</v>
      </c>
      <c r="I99" s="5">
        <v>48314</v>
      </c>
      <c r="J99" s="5">
        <v>262851</v>
      </c>
      <c r="K99" s="5">
        <v>128506</v>
      </c>
      <c r="L99" s="5">
        <v>78614</v>
      </c>
      <c r="M99" s="5">
        <v>9582</v>
      </c>
      <c r="N99" s="5">
        <v>103426</v>
      </c>
      <c r="O99" s="5">
        <v>31671</v>
      </c>
      <c r="P99" s="5">
        <v>164201</v>
      </c>
      <c r="Q99" s="5">
        <v>37822</v>
      </c>
      <c r="R99" s="5">
        <v>496650</v>
      </c>
    </row>
    <row r="100" spans="1:18">
      <c r="A100" s="5">
        <v>1391</v>
      </c>
      <c r="B100" s="5">
        <v>2</v>
      </c>
      <c r="C100" s="5" t="s">
        <v>338</v>
      </c>
      <c r="D100" s="5" t="s">
        <v>339</v>
      </c>
      <c r="E100" s="5">
        <v>8866708</v>
      </c>
      <c r="F100" s="5">
        <v>459059</v>
      </c>
      <c r="G100" s="5">
        <v>327865</v>
      </c>
      <c r="H100" s="5">
        <v>769551</v>
      </c>
      <c r="I100" s="5">
        <v>363739</v>
      </c>
      <c r="J100" s="5">
        <v>2165698</v>
      </c>
      <c r="K100" s="5">
        <v>634680</v>
      </c>
      <c r="L100" s="5">
        <v>381726</v>
      </c>
      <c r="M100" s="5">
        <v>52765</v>
      </c>
      <c r="N100" s="5">
        <v>286293</v>
      </c>
      <c r="O100" s="5">
        <v>168817</v>
      </c>
      <c r="P100" s="5">
        <v>539584</v>
      </c>
      <c r="Q100" s="5">
        <v>216448</v>
      </c>
      <c r="R100" s="5">
        <v>2500484</v>
      </c>
    </row>
    <row r="101" spans="1:18">
      <c r="A101" s="5">
        <v>1391</v>
      </c>
      <c r="B101" s="5">
        <v>3</v>
      </c>
      <c r="C101" s="5" t="s">
        <v>340</v>
      </c>
      <c r="D101" s="5" t="s">
        <v>341</v>
      </c>
      <c r="E101" s="5">
        <v>836082</v>
      </c>
      <c r="F101" s="5">
        <v>29758</v>
      </c>
      <c r="G101" s="5">
        <v>10163</v>
      </c>
      <c r="H101" s="5">
        <v>13035</v>
      </c>
      <c r="I101" s="5">
        <v>10215</v>
      </c>
      <c r="J101" s="5">
        <v>110497</v>
      </c>
      <c r="K101" s="5">
        <v>68425</v>
      </c>
      <c r="L101" s="5">
        <v>15608</v>
      </c>
      <c r="M101" s="5">
        <v>3169</v>
      </c>
      <c r="N101" s="5">
        <v>29565</v>
      </c>
      <c r="O101" s="5">
        <v>29559</v>
      </c>
      <c r="P101" s="5">
        <v>13789</v>
      </c>
      <c r="Q101" s="5">
        <v>8856</v>
      </c>
      <c r="R101" s="5">
        <v>493445</v>
      </c>
    </row>
    <row r="102" spans="1:18">
      <c r="A102" s="5">
        <v>1391</v>
      </c>
      <c r="B102" s="5">
        <v>4</v>
      </c>
      <c r="C102" s="5" t="s">
        <v>342</v>
      </c>
      <c r="D102" s="5" t="s">
        <v>341</v>
      </c>
      <c r="E102" s="5">
        <v>836082</v>
      </c>
      <c r="F102" s="5">
        <v>29758</v>
      </c>
      <c r="G102" s="5">
        <v>10163</v>
      </c>
      <c r="H102" s="5">
        <v>13035</v>
      </c>
      <c r="I102" s="5">
        <v>10215</v>
      </c>
      <c r="J102" s="5">
        <v>110497</v>
      </c>
      <c r="K102" s="5">
        <v>68425</v>
      </c>
      <c r="L102" s="5">
        <v>15608</v>
      </c>
      <c r="M102" s="5">
        <v>3169</v>
      </c>
      <c r="N102" s="5">
        <v>29565</v>
      </c>
      <c r="O102" s="5">
        <v>29559</v>
      </c>
      <c r="P102" s="5">
        <v>13789</v>
      </c>
      <c r="Q102" s="5">
        <v>8856</v>
      </c>
      <c r="R102" s="5">
        <v>493445</v>
      </c>
    </row>
    <row r="103" spans="1:18">
      <c r="A103" s="5">
        <v>1391</v>
      </c>
      <c r="B103" s="5">
        <v>3</v>
      </c>
      <c r="C103" s="5" t="s">
        <v>343</v>
      </c>
      <c r="D103" s="5" t="s">
        <v>344</v>
      </c>
      <c r="E103" s="5">
        <v>8030625</v>
      </c>
      <c r="F103" s="5">
        <v>429302</v>
      </c>
      <c r="G103" s="5">
        <v>317702</v>
      </c>
      <c r="H103" s="5">
        <v>756517</v>
      </c>
      <c r="I103" s="5">
        <v>353524</v>
      </c>
      <c r="J103" s="5">
        <v>2055201</v>
      </c>
      <c r="K103" s="5">
        <v>566255</v>
      </c>
      <c r="L103" s="5">
        <v>366117</v>
      </c>
      <c r="M103" s="5">
        <v>49596</v>
      </c>
      <c r="N103" s="5">
        <v>256728</v>
      </c>
      <c r="O103" s="5">
        <v>139257</v>
      </c>
      <c r="P103" s="5">
        <v>525795</v>
      </c>
      <c r="Q103" s="5">
        <v>207592</v>
      </c>
      <c r="R103" s="5">
        <v>2007039</v>
      </c>
    </row>
    <row r="104" spans="1:18">
      <c r="A104" s="5">
        <v>1391</v>
      </c>
      <c r="B104" s="5">
        <v>4</v>
      </c>
      <c r="C104" s="5" t="s">
        <v>345</v>
      </c>
      <c r="D104" s="5" t="s">
        <v>346</v>
      </c>
      <c r="E104" s="5">
        <v>102383</v>
      </c>
      <c r="F104" s="5">
        <v>868</v>
      </c>
      <c r="G104" s="5">
        <v>4155</v>
      </c>
      <c r="H104" s="5">
        <v>13254</v>
      </c>
      <c r="I104" s="5">
        <v>3051</v>
      </c>
      <c r="J104" s="5">
        <v>28953</v>
      </c>
      <c r="K104" s="5">
        <v>5682</v>
      </c>
      <c r="L104" s="5">
        <v>3508</v>
      </c>
      <c r="M104" s="5">
        <v>1009</v>
      </c>
      <c r="N104" s="5">
        <v>5048</v>
      </c>
      <c r="O104" s="5">
        <v>1551</v>
      </c>
      <c r="P104" s="5">
        <v>4683</v>
      </c>
      <c r="Q104" s="5">
        <v>3925</v>
      </c>
      <c r="R104" s="5">
        <v>26695</v>
      </c>
    </row>
    <row r="105" spans="1:18">
      <c r="A105" s="5">
        <v>1391</v>
      </c>
      <c r="B105" s="5">
        <v>4</v>
      </c>
      <c r="C105" s="5" t="s">
        <v>347</v>
      </c>
      <c r="D105" s="5" t="s">
        <v>348</v>
      </c>
      <c r="E105" s="5">
        <v>1370735</v>
      </c>
      <c r="F105" s="5">
        <v>15772</v>
      </c>
      <c r="G105" s="5">
        <v>34978</v>
      </c>
      <c r="H105" s="5">
        <v>137093</v>
      </c>
      <c r="I105" s="5">
        <v>57112</v>
      </c>
      <c r="J105" s="5">
        <v>245270</v>
      </c>
      <c r="K105" s="5">
        <v>101558</v>
      </c>
      <c r="L105" s="5">
        <v>65794</v>
      </c>
      <c r="M105" s="5">
        <v>7574</v>
      </c>
      <c r="N105" s="5">
        <v>39970</v>
      </c>
      <c r="O105" s="5">
        <v>39396</v>
      </c>
      <c r="P105" s="5">
        <v>191496</v>
      </c>
      <c r="Q105" s="5">
        <v>44468</v>
      </c>
      <c r="R105" s="5">
        <v>390254</v>
      </c>
    </row>
    <row r="106" spans="1:18">
      <c r="A106" s="5">
        <v>1391</v>
      </c>
      <c r="B106" s="5">
        <v>4</v>
      </c>
      <c r="C106" s="5" t="s">
        <v>349</v>
      </c>
      <c r="D106" s="5" t="s">
        <v>350</v>
      </c>
      <c r="E106" s="5">
        <v>256620</v>
      </c>
      <c r="F106" s="5">
        <v>6959</v>
      </c>
      <c r="G106" s="5">
        <v>6205</v>
      </c>
      <c r="H106" s="5">
        <v>4477</v>
      </c>
      <c r="I106" s="5">
        <v>8900</v>
      </c>
      <c r="J106" s="5">
        <v>44368</v>
      </c>
      <c r="K106" s="5">
        <v>22868</v>
      </c>
      <c r="L106" s="5">
        <v>15396</v>
      </c>
      <c r="M106" s="5">
        <v>1567</v>
      </c>
      <c r="N106" s="5">
        <v>3915</v>
      </c>
      <c r="O106" s="5">
        <v>3173</v>
      </c>
      <c r="P106" s="5">
        <v>44542</v>
      </c>
      <c r="Q106" s="5">
        <v>8747</v>
      </c>
      <c r="R106" s="5">
        <v>85502</v>
      </c>
    </row>
    <row r="107" spans="1:18">
      <c r="A107" s="5">
        <v>1391</v>
      </c>
      <c r="B107" s="5">
        <v>4</v>
      </c>
      <c r="C107" s="5" t="s">
        <v>351</v>
      </c>
      <c r="D107" s="5" t="s">
        <v>352</v>
      </c>
      <c r="E107" s="5">
        <v>2728378</v>
      </c>
      <c r="F107" s="5">
        <v>121458</v>
      </c>
      <c r="G107" s="5">
        <v>25211</v>
      </c>
      <c r="H107" s="5">
        <v>182085</v>
      </c>
      <c r="I107" s="5">
        <v>201651</v>
      </c>
      <c r="J107" s="5">
        <v>588105</v>
      </c>
      <c r="K107" s="5">
        <v>92383</v>
      </c>
      <c r="L107" s="5">
        <v>174407</v>
      </c>
      <c r="M107" s="5">
        <v>20316</v>
      </c>
      <c r="N107" s="5">
        <v>149246</v>
      </c>
      <c r="O107" s="5">
        <v>31797</v>
      </c>
      <c r="P107" s="5">
        <v>103149</v>
      </c>
      <c r="Q107" s="5">
        <v>79508</v>
      </c>
      <c r="R107" s="5">
        <v>959062</v>
      </c>
    </row>
    <row r="108" spans="1:18">
      <c r="A108" s="5">
        <v>1391</v>
      </c>
      <c r="B108" s="5">
        <v>4</v>
      </c>
      <c r="C108" s="5" t="s">
        <v>353</v>
      </c>
      <c r="D108" s="5" t="s">
        <v>354</v>
      </c>
      <c r="E108" s="5">
        <v>2496459</v>
      </c>
      <c r="F108" s="5">
        <v>280567</v>
      </c>
      <c r="G108" s="5">
        <v>119143</v>
      </c>
      <c r="H108" s="5">
        <v>189741</v>
      </c>
      <c r="I108" s="5">
        <v>51833</v>
      </c>
      <c r="J108" s="5">
        <v>966585</v>
      </c>
      <c r="K108" s="5">
        <v>206455</v>
      </c>
      <c r="L108" s="5">
        <v>81244</v>
      </c>
      <c r="M108" s="5">
        <v>14461</v>
      </c>
      <c r="N108" s="5">
        <v>28036</v>
      </c>
      <c r="O108" s="5">
        <v>39547</v>
      </c>
      <c r="P108" s="5">
        <v>133552</v>
      </c>
      <c r="Q108" s="5">
        <v>54308</v>
      </c>
      <c r="R108" s="5">
        <v>330987</v>
      </c>
    </row>
    <row r="109" spans="1:18">
      <c r="A109" s="5">
        <v>1391</v>
      </c>
      <c r="B109" s="5">
        <v>4</v>
      </c>
      <c r="C109" s="5" t="s">
        <v>355</v>
      </c>
      <c r="D109" s="5" t="s">
        <v>356</v>
      </c>
      <c r="E109" s="5">
        <v>274465</v>
      </c>
      <c r="F109" s="5">
        <v>1429</v>
      </c>
      <c r="G109" s="5">
        <v>64042</v>
      </c>
      <c r="H109" s="5">
        <v>7552</v>
      </c>
      <c r="I109" s="5">
        <v>15796</v>
      </c>
      <c r="J109" s="5">
        <v>50637</v>
      </c>
      <c r="K109" s="5">
        <v>52896</v>
      </c>
      <c r="L109" s="5">
        <v>7866</v>
      </c>
      <c r="M109" s="5">
        <v>256</v>
      </c>
      <c r="N109" s="5">
        <v>12141</v>
      </c>
      <c r="O109" s="5">
        <v>7909</v>
      </c>
      <c r="P109" s="5">
        <v>14544</v>
      </c>
      <c r="Q109" s="5">
        <v>4435</v>
      </c>
      <c r="R109" s="5">
        <v>34961</v>
      </c>
    </row>
    <row r="110" spans="1:18">
      <c r="A110" s="5">
        <v>1391</v>
      </c>
      <c r="B110" s="5">
        <v>4</v>
      </c>
      <c r="C110" s="5" t="s">
        <v>357</v>
      </c>
      <c r="D110" s="5" t="s">
        <v>358</v>
      </c>
      <c r="E110" s="5">
        <v>801586</v>
      </c>
      <c r="F110" s="5">
        <v>2248</v>
      </c>
      <c r="G110" s="5">
        <v>63968</v>
      </c>
      <c r="H110" s="5">
        <v>222314</v>
      </c>
      <c r="I110" s="5">
        <v>15182</v>
      </c>
      <c r="J110" s="5">
        <v>131282</v>
      </c>
      <c r="K110" s="5">
        <v>84414</v>
      </c>
      <c r="L110" s="5">
        <v>17902</v>
      </c>
      <c r="M110" s="5">
        <v>4413</v>
      </c>
      <c r="N110" s="5">
        <v>18372</v>
      </c>
      <c r="O110" s="5">
        <v>15884</v>
      </c>
      <c r="P110" s="5">
        <v>33829</v>
      </c>
      <c r="Q110" s="5">
        <v>12201</v>
      </c>
      <c r="R110" s="5">
        <v>179577</v>
      </c>
    </row>
    <row r="111" spans="1:18">
      <c r="A111" s="5">
        <v>1391</v>
      </c>
      <c r="B111" s="5">
        <v>2</v>
      </c>
      <c r="C111" s="5" t="s">
        <v>359</v>
      </c>
      <c r="D111" s="5" t="s">
        <v>360</v>
      </c>
      <c r="E111" s="5">
        <v>19040586</v>
      </c>
      <c r="F111" s="5">
        <v>638441</v>
      </c>
      <c r="G111" s="5">
        <v>120259</v>
      </c>
      <c r="H111" s="5">
        <v>425164</v>
      </c>
      <c r="I111" s="5">
        <v>282244</v>
      </c>
      <c r="J111" s="5">
        <v>1577280</v>
      </c>
      <c r="K111" s="5">
        <v>274852</v>
      </c>
      <c r="L111" s="5">
        <v>852709</v>
      </c>
      <c r="M111" s="5">
        <v>183555</v>
      </c>
      <c r="N111" s="5">
        <v>1520753</v>
      </c>
      <c r="O111" s="5">
        <v>211309</v>
      </c>
      <c r="P111" s="5">
        <v>1093992</v>
      </c>
      <c r="Q111" s="5">
        <v>282687</v>
      </c>
      <c r="R111" s="5">
        <v>11577342</v>
      </c>
    </row>
    <row r="112" spans="1:18">
      <c r="A112" s="5">
        <v>1391</v>
      </c>
      <c r="B112" s="5">
        <v>3</v>
      </c>
      <c r="C112" s="5" t="s">
        <v>361</v>
      </c>
      <c r="D112" s="5" t="s">
        <v>362</v>
      </c>
      <c r="E112" s="5">
        <v>16485424</v>
      </c>
      <c r="F112" s="5">
        <v>620426</v>
      </c>
      <c r="G112" s="5">
        <v>84841</v>
      </c>
      <c r="H112" s="5">
        <v>168413</v>
      </c>
      <c r="I112" s="5">
        <v>213513</v>
      </c>
      <c r="J112" s="5">
        <v>953942</v>
      </c>
      <c r="K112" s="5">
        <v>192913</v>
      </c>
      <c r="L112" s="5">
        <v>759797</v>
      </c>
      <c r="M112" s="5">
        <v>93829</v>
      </c>
      <c r="N112" s="5">
        <v>1231764</v>
      </c>
      <c r="O112" s="5">
        <v>136922</v>
      </c>
      <c r="P112" s="5">
        <v>902189</v>
      </c>
      <c r="Q112" s="5">
        <v>225986</v>
      </c>
      <c r="R112" s="5">
        <v>10900889</v>
      </c>
    </row>
    <row r="113" spans="1:18">
      <c r="A113" s="5">
        <v>1391</v>
      </c>
      <c r="B113" s="5">
        <v>4</v>
      </c>
      <c r="C113" s="5" t="s">
        <v>363</v>
      </c>
      <c r="D113" s="5" t="s">
        <v>362</v>
      </c>
      <c r="E113" s="5">
        <v>16485424</v>
      </c>
      <c r="F113" s="5">
        <v>620426</v>
      </c>
      <c r="G113" s="5">
        <v>84841</v>
      </c>
      <c r="H113" s="5">
        <v>168413</v>
      </c>
      <c r="I113" s="5">
        <v>213513</v>
      </c>
      <c r="J113" s="5">
        <v>953942</v>
      </c>
      <c r="K113" s="5">
        <v>192913</v>
      </c>
      <c r="L113" s="5">
        <v>759797</v>
      </c>
      <c r="M113" s="5">
        <v>93829</v>
      </c>
      <c r="N113" s="5">
        <v>1231764</v>
      </c>
      <c r="O113" s="5">
        <v>136922</v>
      </c>
      <c r="P113" s="5">
        <v>902189</v>
      </c>
      <c r="Q113" s="5">
        <v>225986</v>
      </c>
      <c r="R113" s="5">
        <v>10900889</v>
      </c>
    </row>
    <row r="114" spans="1:18">
      <c r="A114" s="5">
        <v>1391</v>
      </c>
      <c r="B114" s="5">
        <v>3</v>
      </c>
      <c r="C114" s="5" t="s">
        <v>364</v>
      </c>
      <c r="D114" s="5" t="s">
        <v>365</v>
      </c>
      <c r="E114" s="5">
        <v>2069201</v>
      </c>
      <c r="F114" s="5">
        <v>11979</v>
      </c>
      <c r="G114" s="5">
        <v>26655</v>
      </c>
      <c r="H114" s="5">
        <v>223296</v>
      </c>
      <c r="I114" s="5">
        <v>29345</v>
      </c>
      <c r="J114" s="5">
        <v>507076</v>
      </c>
      <c r="K114" s="5">
        <v>45774</v>
      </c>
      <c r="L114" s="5">
        <v>67572</v>
      </c>
      <c r="M114" s="5">
        <v>86211</v>
      </c>
      <c r="N114" s="5">
        <v>251827</v>
      </c>
      <c r="O114" s="5">
        <v>65966</v>
      </c>
      <c r="P114" s="5">
        <v>165425</v>
      </c>
      <c r="Q114" s="5">
        <v>41982</v>
      </c>
      <c r="R114" s="5">
        <v>546093</v>
      </c>
    </row>
    <row r="115" spans="1:18">
      <c r="A115" s="5">
        <v>1391</v>
      </c>
      <c r="B115" s="5">
        <v>4</v>
      </c>
      <c r="C115" s="5" t="s">
        <v>366</v>
      </c>
      <c r="D115" s="5" t="s">
        <v>365</v>
      </c>
      <c r="E115" s="5">
        <v>2069201</v>
      </c>
      <c r="F115" s="5">
        <v>11979</v>
      </c>
      <c r="G115" s="5">
        <v>26655</v>
      </c>
      <c r="H115" s="5">
        <v>223296</v>
      </c>
      <c r="I115" s="5">
        <v>29345</v>
      </c>
      <c r="J115" s="5">
        <v>507076</v>
      </c>
      <c r="K115" s="5">
        <v>45774</v>
      </c>
      <c r="L115" s="5">
        <v>67572</v>
      </c>
      <c r="M115" s="5">
        <v>86211</v>
      </c>
      <c r="N115" s="5">
        <v>251827</v>
      </c>
      <c r="O115" s="5">
        <v>65966</v>
      </c>
      <c r="P115" s="5">
        <v>165425</v>
      </c>
      <c r="Q115" s="5">
        <v>41982</v>
      </c>
      <c r="R115" s="5">
        <v>546093</v>
      </c>
    </row>
    <row r="116" spans="1:18">
      <c r="A116" s="5">
        <v>1391</v>
      </c>
      <c r="B116" s="5">
        <v>3</v>
      </c>
      <c r="C116" s="5" t="s">
        <v>367</v>
      </c>
      <c r="D116" s="5" t="s">
        <v>368</v>
      </c>
      <c r="E116" s="5">
        <v>485962</v>
      </c>
      <c r="F116" s="5">
        <v>6036</v>
      </c>
      <c r="G116" s="5">
        <v>8763</v>
      </c>
      <c r="H116" s="5">
        <v>33454</v>
      </c>
      <c r="I116" s="5">
        <v>39386</v>
      </c>
      <c r="J116" s="5">
        <v>116262</v>
      </c>
      <c r="K116" s="5">
        <v>36165</v>
      </c>
      <c r="L116" s="5">
        <v>25340</v>
      </c>
      <c r="M116" s="5">
        <v>3514</v>
      </c>
      <c r="N116" s="5">
        <v>37162</v>
      </c>
      <c r="O116" s="5">
        <v>8421</v>
      </c>
      <c r="P116" s="5">
        <v>26378</v>
      </c>
      <c r="Q116" s="5">
        <v>14719</v>
      </c>
      <c r="R116" s="5">
        <v>130360</v>
      </c>
    </row>
    <row r="117" spans="1:18">
      <c r="A117" s="5">
        <v>1391</v>
      </c>
      <c r="B117" s="5">
        <v>4</v>
      </c>
      <c r="C117" s="5" t="s">
        <v>369</v>
      </c>
      <c r="D117" s="5" t="s">
        <v>370</v>
      </c>
      <c r="E117" s="5">
        <v>443179</v>
      </c>
      <c r="F117" s="5">
        <v>4893</v>
      </c>
      <c r="G117" s="5">
        <v>7750</v>
      </c>
      <c r="H117" s="5">
        <v>31779</v>
      </c>
      <c r="I117" s="5">
        <v>37325</v>
      </c>
      <c r="J117" s="5">
        <v>102838</v>
      </c>
      <c r="K117" s="5">
        <v>30770</v>
      </c>
      <c r="L117" s="5">
        <v>23657</v>
      </c>
      <c r="M117" s="5">
        <v>2936</v>
      </c>
      <c r="N117" s="5">
        <v>30988</v>
      </c>
      <c r="O117" s="5">
        <v>7987</v>
      </c>
      <c r="P117" s="5">
        <v>24501</v>
      </c>
      <c r="Q117" s="5">
        <v>14139</v>
      </c>
      <c r="R117" s="5">
        <v>123616</v>
      </c>
    </row>
    <row r="118" spans="1:18">
      <c r="A118" s="5">
        <v>1391</v>
      </c>
      <c r="B118" s="5">
        <v>4</v>
      </c>
      <c r="C118" s="5" t="s">
        <v>371</v>
      </c>
      <c r="D118" s="5" t="s">
        <v>372</v>
      </c>
      <c r="E118" s="5">
        <v>42783</v>
      </c>
      <c r="F118" s="5">
        <v>1143</v>
      </c>
      <c r="G118" s="5">
        <v>1014</v>
      </c>
      <c r="H118" s="5">
        <v>1675</v>
      </c>
      <c r="I118" s="5">
        <v>2061</v>
      </c>
      <c r="J118" s="5">
        <v>13424</v>
      </c>
      <c r="K118" s="5">
        <v>5395</v>
      </c>
      <c r="L118" s="5">
        <v>1683</v>
      </c>
      <c r="M118" s="5">
        <v>578</v>
      </c>
      <c r="N118" s="5">
        <v>6174</v>
      </c>
      <c r="O118" s="5">
        <v>434</v>
      </c>
      <c r="P118" s="5">
        <v>1877</v>
      </c>
      <c r="Q118" s="5">
        <v>580</v>
      </c>
      <c r="R118" s="5">
        <v>6744</v>
      </c>
    </row>
    <row r="119" spans="1:18">
      <c r="A119" s="5">
        <v>1391</v>
      </c>
      <c r="B119" s="5">
        <v>2</v>
      </c>
      <c r="C119" s="5" t="s">
        <v>373</v>
      </c>
      <c r="D119" s="5" t="s">
        <v>374</v>
      </c>
      <c r="E119" s="5">
        <v>2846711</v>
      </c>
      <c r="F119" s="5">
        <v>57127</v>
      </c>
      <c r="G119" s="5">
        <v>104165</v>
      </c>
      <c r="H119" s="5">
        <v>73872</v>
      </c>
      <c r="I119" s="5">
        <v>73852</v>
      </c>
      <c r="J119" s="5">
        <v>453075</v>
      </c>
      <c r="K119" s="5">
        <v>193570</v>
      </c>
      <c r="L119" s="5">
        <v>115763</v>
      </c>
      <c r="M119" s="5">
        <v>26891</v>
      </c>
      <c r="N119" s="5">
        <v>706604</v>
      </c>
      <c r="O119" s="5">
        <v>60591</v>
      </c>
      <c r="P119" s="5">
        <v>198927</v>
      </c>
      <c r="Q119" s="5">
        <v>115624</v>
      </c>
      <c r="R119" s="5">
        <v>666650</v>
      </c>
    </row>
    <row r="120" spans="1:18">
      <c r="A120" s="5">
        <v>1391</v>
      </c>
      <c r="B120" s="5">
        <v>3</v>
      </c>
      <c r="C120" s="5" t="s">
        <v>375</v>
      </c>
      <c r="D120" s="5" t="s">
        <v>376</v>
      </c>
      <c r="E120" s="5">
        <v>1819469</v>
      </c>
      <c r="F120" s="5">
        <v>25850</v>
      </c>
      <c r="G120" s="5">
        <v>50175</v>
      </c>
      <c r="H120" s="5">
        <v>67413</v>
      </c>
      <c r="I120" s="5">
        <v>34312</v>
      </c>
      <c r="J120" s="5">
        <v>240424</v>
      </c>
      <c r="K120" s="5">
        <v>95804</v>
      </c>
      <c r="L120" s="5">
        <v>53838</v>
      </c>
      <c r="M120" s="5">
        <v>10041</v>
      </c>
      <c r="N120" s="5">
        <v>654285</v>
      </c>
      <c r="O120" s="5">
        <v>33961</v>
      </c>
      <c r="P120" s="5">
        <v>112623</v>
      </c>
      <c r="Q120" s="5">
        <v>74139</v>
      </c>
      <c r="R120" s="5">
        <v>366603</v>
      </c>
    </row>
    <row r="121" spans="1:18">
      <c r="A121" s="5">
        <v>1391</v>
      </c>
      <c r="B121" s="5">
        <v>4</v>
      </c>
      <c r="C121" s="5" t="s">
        <v>377</v>
      </c>
      <c r="D121" s="5" t="s">
        <v>378</v>
      </c>
      <c r="E121" s="5">
        <v>729953</v>
      </c>
      <c r="F121" s="5">
        <v>17646</v>
      </c>
      <c r="G121" s="5">
        <v>31710</v>
      </c>
      <c r="H121" s="5">
        <v>50817</v>
      </c>
      <c r="I121" s="5">
        <v>17595</v>
      </c>
      <c r="J121" s="5">
        <v>128306</v>
      </c>
      <c r="K121" s="5">
        <v>65626</v>
      </c>
      <c r="L121" s="5">
        <v>24476</v>
      </c>
      <c r="M121" s="5">
        <v>3584</v>
      </c>
      <c r="N121" s="5">
        <v>76502</v>
      </c>
      <c r="O121" s="5">
        <v>7754</v>
      </c>
      <c r="P121" s="5">
        <v>38192</v>
      </c>
      <c r="Q121" s="5">
        <v>26273</v>
      </c>
      <c r="R121" s="5">
        <v>241470</v>
      </c>
    </row>
    <row r="122" spans="1:18">
      <c r="A122" s="5">
        <v>1391</v>
      </c>
      <c r="B122" s="5">
        <v>4</v>
      </c>
      <c r="C122" s="5" t="s">
        <v>379</v>
      </c>
      <c r="D122" s="5" t="s">
        <v>380</v>
      </c>
      <c r="E122" s="5">
        <v>1075326</v>
      </c>
      <c r="F122" s="5">
        <v>8201</v>
      </c>
      <c r="G122" s="5">
        <v>18465</v>
      </c>
      <c r="H122" s="5">
        <v>16596</v>
      </c>
      <c r="I122" s="5">
        <v>16449</v>
      </c>
      <c r="J122" s="5">
        <v>110082</v>
      </c>
      <c r="K122" s="5">
        <v>29035</v>
      </c>
      <c r="L122" s="5">
        <v>29228</v>
      </c>
      <c r="M122" s="5">
        <v>6445</v>
      </c>
      <c r="N122" s="5">
        <v>576707</v>
      </c>
      <c r="O122" s="5">
        <v>24809</v>
      </c>
      <c r="P122" s="5">
        <v>74325</v>
      </c>
      <c r="Q122" s="5">
        <v>40133</v>
      </c>
      <c r="R122" s="5">
        <v>124850</v>
      </c>
    </row>
    <row r="123" spans="1:18">
      <c r="A123" s="5">
        <v>1391</v>
      </c>
      <c r="B123" s="5">
        <v>4</v>
      </c>
      <c r="C123" s="5" t="s">
        <v>381</v>
      </c>
      <c r="D123" s="5" t="s">
        <v>382</v>
      </c>
      <c r="E123" s="5">
        <v>14190</v>
      </c>
      <c r="F123" s="5">
        <v>3</v>
      </c>
      <c r="G123" s="5">
        <v>0</v>
      </c>
      <c r="H123" s="5">
        <v>0</v>
      </c>
      <c r="I123" s="5">
        <v>267</v>
      </c>
      <c r="J123" s="5">
        <v>2036</v>
      </c>
      <c r="K123" s="5">
        <v>1143</v>
      </c>
      <c r="L123" s="5">
        <v>134</v>
      </c>
      <c r="M123" s="5">
        <v>11</v>
      </c>
      <c r="N123" s="5">
        <v>1076</v>
      </c>
      <c r="O123" s="5">
        <v>1398</v>
      </c>
      <c r="P123" s="5">
        <v>105</v>
      </c>
      <c r="Q123" s="5">
        <v>7733</v>
      </c>
      <c r="R123" s="5">
        <v>283</v>
      </c>
    </row>
    <row r="124" spans="1:18">
      <c r="A124" s="5">
        <v>1391</v>
      </c>
      <c r="B124" s="5">
        <v>3</v>
      </c>
      <c r="C124" s="5" t="s">
        <v>383</v>
      </c>
      <c r="D124" s="5" t="s">
        <v>384</v>
      </c>
      <c r="E124" s="5">
        <v>1027243</v>
      </c>
      <c r="F124" s="5">
        <v>31277</v>
      </c>
      <c r="G124" s="5">
        <v>53990</v>
      </c>
      <c r="H124" s="5">
        <v>6460</v>
      </c>
      <c r="I124" s="5">
        <v>39541</v>
      </c>
      <c r="J124" s="5">
        <v>212651</v>
      </c>
      <c r="K124" s="5">
        <v>97766</v>
      </c>
      <c r="L124" s="5">
        <v>61925</v>
      </c>
      <c r="M124" s="5">
        <v>16850</v>
      </c>
      <c r="N124" s="5">
        <v>52319</v>
      </c>
      <c r="O124" s="5">
        <v>26630</v>
      </c>
      <c r="P124" s="5">
        <v>86304</v>
      </c>
      <c r="Q124" s="5">
        <v>41485</v>
      </c>
      <c r="R124" s="5">
        <v>300046</v>
      </c>
    </row>
    <row r="125" spans="1:18">
      <c r="A125" s="5">
        <v>1391</v>
      </c>
      <c r="B125" s="5">
        <v>4</v>
      </c>
      <c r="C125" s="5" t="s">
        <v>385</v>
      </c>
      <c r="D125" s="5" t="s">
        <v>386</v>
      </c>
      <c r="E125" s="5">
        <v>80747</v>
      </c>
      <c r="F125" s="5">
        <v>4170</v>
      </c>
      <c r="G125" s="5">
        <v>882</v>
      </c>
      <c r="H125" s="5">
        <v>1515</v>
      </c>
      <c r="I125" s="5">
        <v>2567</v>
      </c>
      <c r="J125" s="5">
        <v>25400</v>
      </c>
      <c r="K125" s="5">
        <v>8882</v>
      </c>
      <c r="L125" s="5">
        <v>4301</v>
      </c>
      <c r="M125" s="5">
        <v>580</v>
      </c>
      <c r="N125" s="5">
        <v>3347</v>
      </c>
      <c r="O125" s="5">
        <v>430</v>
      </c>
      <c r="P125" s="5">
        <v>6381</v>
      </c>
      <c r="Q125" s="5">
        <v>4204</v>
      </c>
      <c r="R125" s="5">
        <v>18087</v>
      </c>
    </row>
    <row r="126" spans="1:18">
      <c r="A126" s="5">
        <v>1391</v>
      </c>
      <c r="B126" s="5">
        <v>4</v>
      </c>
      <c r="C126" s="5" t="s">
        <v>387</v>
      </c>
      <c r="D126" s="5" t="s">
        <v>388</v>
      </c>
      <c r="E126" s="5">
        <v>253527</v>
      </c>
      <c r="F126" s="5">
        <v>436</v>
      </c>
      <c r="G126" s="5">
        <v>9473</v>
      </c>
      <c r="H126" s="5">
        <v>1057</v>
      </c>
      <c r="I126" s="5">
        <v>12289</v>
      </c>
      <c r="J126" s="5">
        <v>51524</v>
      </c>
      <c r="K126" s="5">
        <v>35092</v>
      </c>
      <c r="L126" s="5">
        <v>14482</v>
      </c>
      <c r="M126" s="5">
        <v>5432</v>
      </c>
      <c r="N126" s="5">
        <v>16261</v>
      </c>
      <c r="O126" s="5">
        <v>14765</v>
      </c>
      <c r="P126" s="5">
        <v>17797</v>
      </c>
      <c r="Q126" s="5">
        <v>7743</v>
      </c>
      <c r="R126" s="5">
        <v>67177</v>
      </c>
    </row>
    <row r="127" spans="1:18">
      <c r="A127" s="5">
        <v>1391</v>
      </c>
      <c r="B127" s="5">
        <v>4</v>
      </c>
      <c r="C127" s="5" t="s">
        <v>389</v>
      </c>
      <c r="D127" s="5" t="s">
        <v>390</v>
      </c>
      <c r="E127" s="5">
        <v>83521</v>
      </c>
      <c r="F127" s="5">
        <v>2198</v>
      </c>
      <c r="G127" s="5">
        <v>8053</v>
      </c>
      <c r="H127" s="5">
        <v>2056</v>
      </c>
      <c r="I127" s="5">
        <v>2465</v>
      </c>
      <c r="J127" s="5">
        <v>12725</v>
      </c>
      <c r="K127" s="5">
        <v>5340</v>
      </c>
      <c r="L127" s="5">
        <v>4593</v>
      </c>
      <c r="M127" s="5">
        <v>961</v>
      </c>
      <c r="N127" s="5">
        <v>4238</v>
      </c>
      <c r="O127" s="5">
        <v>2778</v>
      </c>
      <c r="P127" s="5">
        <v>8668</v>
      </c>
      <c r="Q127" s="5">
        <v>2001</v>
      </c>
      <c r="R127" s="5">
        <v>27445</v>
      </c>
    </row>
    <row r="128" spans="1:18">
      <c r="A128" s="5">
        <v>1391</v>
      </c>
      <c r="B128" s="5">
        <v>4</v>
      </c>
      <c r="C128" s="5" t="s">
        <v>391</v>
      </c>
      <c r="D128" s="5" t="s">
        <v>392</v>
      </c>
      <c r="E128" s="5">
        <v>609448</v>
      </c>
      <c r="F128" s="5">
        <v>24472</v>
      </c>
      <c r="G128" s="5">
        <v>35582</v>
      </c>
      <c r="H128" s="5">
        <v>1832</v>
      </c>
      <c r="I128" s="5">
        <v>22220</v>
      </c>
      <c r="J128" s="5">
        <v>123002</v>
      </c>
      <c r="K128" s="5">
        <v>48452</v>
      </c>
      <c r="L128" s="5">
        <v>38548</v>
      </c>
      <c r="M128" s="5">
        <v>9877</v>
      </c>
      <c r="N128" s="5">
        <v>28473</v>
      </c>
      <c r="O128" s="5">
        <v>8656</v>
      </c>
      <c r="P128" s="5">
        <v>53458</v>
      </c>
      <c r="Q128" s="5">
        <v>27538</v>
      </c>
      <c r="R128" s="5">
        <v>187338</v>
      </c>
    </row>
    <row r="129" spans="1:18">
      <c r="A129" s="5">
        <v>1391</v>
      </c>
      <c r="B129" s="5">
        <v>2</v>
      </c>
      <c r="C129" s="5" t="s">
        <v>393</v>
      </c>
      <c r="D129" s="5" t="s">
        <v>394</v>
      </c>
      <c r="E129" s="5">
        <v>1127740</v>
      </c>
      <c r="F129" s="5">
        <v>6244</v>
      </c>
      <c r="G129" s="5">
        <v>60974</v>
      </c>
      <c r="H129" s="5">
        <v>3441</v>
      </c>
      <c r="I129" s="5">
        <v>22048</v>
      </c>
      <c r="J129" s="5">
        <v>241658</v>
      </c>
      <c r="K129" s="5">
        <v>69959</v>
      </c>
      <c r="L129" s="5">
        <v>45176</v>
      </c>
      <c r="M129" s="5">
        <v>10586</v>
      </c>
      <c r="N129" s="5">
        <v>133021</v>
      </c>
      <c r="O129" s="5">
        <v>23622</v>
      </c>
      <c r="P129" s="5">
        <v>117081</v>
      </c>
      <c r="Q129" s="5">
        <v>42433</v>
      </c>
      <c r="R129" s="5">
        <v>351496</v>
      </c>
    </row>
    <row r="130" spans="1:18">
      <c r="A130" s="5">
        <v>1391</v>
      </c>
      <c r="B130" s="5">
        <v>3</v>
      </c>
      <c r="C130" s="5" t="s">
        <v>395</v>
      </c>
      <c r="D130" s="5" t="s">
        <v>396</v>
      </c>
      <c r="E130" s="5">
        <v>466552</v>
      </c>
      <c r="F130" s="5">
        <v>595</v>
      </c>
      <c r="G130" s="5">
        <v>8558</v>
      </c>
      <c r="H130" s="5">
        <v>462</v>
      </c>
      <c r="I130" s="5">
        <v>4458</v>
      </c>
      <c r="J130" s="5">
        <v>185847</v>
      </c>
      <c r="K130" s="5">
        <v>25181</v>
      </c>
      <c r="L130" s="5">
        <v>7997</v>
      </c>
      <c r="M130" s="5">
        <v>618</v>
      </c>
      <c r="N130" s="5">
        <v>40759</v>
      </c>
      <c r="O130" s="5">
        <v>1167</v>
      </c>
      <c r="P130" s="5">
        <v>20725</v>
      </c>
      <c r="Q130" s="5">
        <v>12902</v>
      </c>
      <c r="R130" s="5">
        <v>157281</v>
      </c>
    </row>
    <row r="131" spans="1:18">
      <c r="A131" s="5">
        <v>1391</v>
      </c>
      <c r="B131" s="5">
        <v>4</v>
      </c>
      <c r="C131" s="5" t="s">
        <v>397</v>
      </c>
      <c r="D131" s="5" t="s">
        <v>396</v>
      </c>
      <c r="E131" s="5">
        <v>466552</v>
      </c>
      <c r="F131" s="5">
        <v>595</v>
      </c>
      <c r="G131" s="5">
        <v>8558</v>
      </c>
      <c r="H131" s="5">
        <v>462</v>
      </c>
      <c r="I131" s="5">
        <v>4458</v>
      </c>
      <c r="J131" s="5">
        <v>185847</v>
      </c>
      <c r="K131" s="5">
        <v>25181</v>
      </c>
      <c r="L131" s="5">
        <v>7997</v>
      </c>
      <c r="M131" s="5">
        <v>618</v>
      </c>
      <c r="N131" s="5">
        <v>40759</v>
      </c>
      <c r="O131" s="5">
        <v>1167</v>
      </c>
      <c r="P131" s="5">
        <v>20725</v>
      </c>
      <c r="Q131" s="5">
        <v>12902</v>
      </c>
      <c r="R131" s="5">
        <v>157281</v>
      </c>
    </row>
    <row r="132" spans="1:18">
      <c r="A132" s="5">
        <v>1391</v>
      </c>
      <c r="B132" s="5">
        <v>3</v>
      </c>
      <c r="C132" s="5" t="s">
        <v>398</v>
      </c>
      <c r="D132" s="5" t="s">
        <v>399</v>
      </c>
      <c r="E132" s="5">
        <v>123483</v>
      </c>
      <c r="F132" s="5">
        <v>724</v>
      </c>
      <c r="G132" s="5">
        <v>6911</v>
      </c>
      <c r="H132" s="5">
        <v>0</v>
      </c>
      <c r="I132" s="5">
        <v>3628</v>
      </c>
      <c r="J132" s="5">
        <v>10585</v>
      </c>
      <c r="K132" s="5">
        <v>10489</v>
      </c>
      <c r="L132" s="5">
        <v>4796</v>
      </c>
      <c r="M132" s="5">
        <v>5018</v>
      </c>
      <c r="N132" s="5">
        <v>5784</v>
      </c>
      <c r="O132" s="5">
        <v>1925</v>
      </c>
      <c r="P132" s="5">
        <v>27364</v>
      </c>
      <c r="Q132" s="5">
        <v>5818</v>
      </c>
      <c r="R132" s="5">
        <v>40440</v>
      </c>
    </row>
    <row r="133" spans="1:18">
      <c r="A133" s="5">
        <v>1391</v>
      </c>
      <c r="B133" s="5">
        <v>4</v>
      </c>
      <c r="C133" s="5" t="s">
        <v>400</v>
      </c>
      <c r="D133" s="5" t="s">
        <v>399</v>
      </c>
      <c r="E133" s="5">
        <v>123483</v>
      </c>
      <c r="F133" s="5">
        <v>724</v>
      </c>
      <c r="G133" s="5">
        <v>6911</v>
      </c>
      <c r="H133" s="5">
        <v>0</v>
      </c>
      <c r="I133" s="5">
        <v>3628</v>
      </c>
      <c r="J133" s="5">
        <v>10585</v>
      </c>
      <c r="K133" s="5">
        <v>10489</v>
      </c>
      <c r="L133" s="5">
        <v>4796</v>
      </c>
      <c r="M133" s="5">
        <v>5018</v>
      </c>
      <c r="N133" s="5">
        <v>5784</v>
      </c>
      <c r="O133" s="5">
        <v>1925</v>
      </c>
      <c r="P133" s="5">
        <v>27364</v>
      </c>
      <c r="Q133" s="5">
        <v>5818</v>
      </c>
      <c r="R133" s="5">
        <v>40440</v>
      </c>
    </row>
    <row r="134" spans="1:18">
      <c r="A134" s="5">
        <v>1391</v>
      </c>
      <c r="B134" s="5">
        <v>3</v>
      </c>
      <c r="C134" s="5" t="s">
        <v>401</v>
      </c>
      <c r="D134" s="5" t="s">
        <v>402</v>
      </c>
      <c r="E134" s="5">
        <v>155816</v>
      </c>
      <c r="F134" s="5">
        <v>1902</v>
      </c>
      <c r="G134" s="5">
        <v>1911</v>
      </c>
      <c r="H134" s="5">
        <v>6</v>
      </c>
      <c r="I134" s="5">
        <v>3392</v>
      </c>
      <c r="J134" s="5">
        <v>14481</v>
      </c>
      <c r="K134" s="5">
        <v>4121</v>
      </c>
      <c r="L134" s="5">
        <v>4692</v>
      </c>
      <c r="M134" s="5">
        <v>432</v>
      </c>
      <c r="N134" s="5">
        <v>23611</v>
      </c>
      <c r="O134" s="5">
        <v>1561</v>
      </c>
      <c r="P134" s="5">
        <v>19383</v>
      </c>
      <c r="Q134" s="5">
        <v>9882</v>
      </c>
      <c r="R134" s="5">
        <v>70441</v>
      </c>
    </row>
    <row r="135" spans="1:18">
      <c r="A135" s="5">
        <v>1391</v>
      </c>
      <c r="B135" s="5">
        <v>4</v>
      </c>
      <c r="C135" s="5" t="s">
        <v>403</v>
      </c>
      <c r="D135" s="5" t="s">
        <v>402</v>
      </c>
      <c r="E135" s="5">
        <v>155816</v>
      </c>
      <c r="F135" s="5">
        <v>1902</v>
      </c>
      <c r="G135" s="5">
        <v>1911</v>
      </c>
      <c r="H135" s="5">
        <v>6</v>
      </c>
      <c r="I135" s="5">
        <v>3392</v>
      </c>
      <c r="J135" s="5">
        <v>14481</v>
      </c>
      <c r="K135" s="5">
        <v>4121</v>
      </c>
      <c r="L135" s="5">
        <v>4692</v>
      </c>
      <c r="M135" s="5">
        <v>432</v>
      </c>
      <c r="N135" s="5">
        <v>23611</v>
      </c>
      <c r="O135" s="5">
        <v>1561</v>
      </c>
      <c r="P135" s="5">
        <v>19383</v>
      </c>
      <c r="Q135" s="5">
        <v>9882</v>
      </c>
      <c r="R135" s="5">
        <v>70441</v>
      </c>
    </row>
    <row r="136" spans="1:18">
      <c r="A136" s="5">
        <v>1391</v>
      </c>
      <c r="B136" s="5">
        <v>3</v>
      </c>
      <c r="C136" s="5" t="s">
        <v>404</v>
      </c>
      <c r="D136" s="5" t="s">
        <v>405</v>
      </c>
      <c r="E136" s="5">
        <v>135460</v>
      </c>
      <c r="F136" s="5">
        <v>604</v>
      </c>
      <c r="G136" s="5">
        <v>20005</v>
      </c>
      <c r="H136" s="5">
        <v>297</v>
      </c>
      <c r="I136" s="5">
        <v>3795</v>
      </c>
      <c r="J136" s="5">
        <v>10327</v>
      </c>
      <c r="K136" s="5">
        <v>3745</v>
      </c>
      <c r="L136" s="5">
        <v>15155</v>
      </c>
      <c r="M136" s="5">
        <v>3300</v>
      </c>
      <c r="N136" s="5">
        <v>19361</v>
      </c>
      <c r="O136" s="5">
        <v>4382</v>
      </c>
      <c r="P136" s="5">
        <v>32188</v>
      </c>
      <c r="Q136" s="5">
        <v>4202</v>
      </c>
      <c r="R136" s="5">
        <v>18098</v>
      </c>
    </row>
    <row r="137" spans="1:18">
      <c r="A137" s="5">
        <v>1391</v>
      </c>
      <c r="B137" s="5">
        <v>4</v>
      </c>
      <c r="C137" s="5" t="s">
        <v>406</v>
      </c>
      <c r="D137" s="5" t="s">
        <v>405</v>
      </c>
      <c r="E137" s="5">
        <v>135460</v>
      </c>
      <c r="F137" s="5">
        <v>604</v>
      </c>
      <c r="G137" s="5">
        <v>20005</v>
      </c>
      <c r="H137" s="5">
        <v>297</v>
      </c>
      <c r="I137" s="5">
        <v>3795</v>
      </c>
      <c r="J137" s="5">
        <v>10327</v>
      </c>
      <c r="K137" s="5">
        <v>3745</v>
      </c>
      <c r="L137" s="5">
        <v>15155</v>
      </c>
      <c r="M137" s="5">
        <v>3300</v>
      </c>
      <c r="N137" s="5">
        <v>19361</v>
      </c>
      <c r="O137" s="5">
        <v>4382</v>
      </c>
      <c r="P137" s="5">
        <v>32188</v>
      </c>
      <c r="Q137" s="5">
        <v>4202</v>
      </c>
      <c r="R137" s="5">
        <v>18098</v>
      </c>
    </row>
    <row r="138" spans="1:18">
      <c r="A138" s="5">
        <v>1391</v>
      </c>
      <c r="B138" s="5">
        <v>3</v>
      </c>
      <c r="C138" s="5" t="s">
        <v>407</v>
      </c>
      <c r="D138" s="5" t="s">
        <v>408</v>
      </c>
      <c r="E138" s="5">
        <v>196409</v>
      </c>
      <c r="F138" s="5">
        <v>1071</v>
      </c>
      <c r="G138" s="5">
        <v>6462</v>
      </c>
      <c r="H138" s="5">
        <v>1701</v>
      </c>
      <c r="I138" s="5">
        <v>5328</v>
      </c>
      <c r="J138" s="5">
        <v>17531</v>
      </c>
      <c r="K138" s="5">
        <v>10759</v>
      </c>
      <c r="L138" s="5">
        <v>11024</v>
      </c>
      <c r="M138" s="5">
        <v>992</v>
      </c>
      <c r="N138" s="5">
        <v>42904</v>
      </c>
      <c r="O138" s="5">
        <v>12941</v>
      </c>
      <c r="P138" s="5">
        <v>15137</v>
      </c>
      <c r="Q138" s="5">
        <v>8560</v>
      </c>
      <c r="R138" s="5">
        <v>61999</v>
      </c>
    </row>
    <row r="139" spans="1:18">
      <c r="A139" s="5">
        <v>1391</v>
      </c>
      <c r="B139" s="5">
        <v>4</v>
      </c>
      <c r="C139" s="5" t="s">
        <v>409</v>
      </c>
      <c r="D139" s="5" t="s">
        <v>410</v>
      </c>
      <c r="E139" s="5">
        <v>189063</v>
      </c>
      <c r="F139" s="5">
        <v>1063</v>
      </c>
      <c r="G139" s="5">
        <v>4492</v>
      </c>
      <c r="H139" s="5">
        <v>1701</v>
      </c>
      <c r="I139" s="5">
        <v>5128</v>
      </c>
      <c r="J139" s="5">
        <v>17028</v>
      </c>
      <c r="K139" s="5">
        <v>10576</v>
      </c>
      <c r="L139" s="5">
        <v>10510</v>
      </c>
      <c r="M139" s="5">
        <v>970</v>
      </c>
      <c r="N139" s="5">
        <v>42821</v>
      </c>
      <c r="O139" s="5">
        <v>12918</v>
      </c>
      <c r="P139" s="5">
        <v>13488</v>
      </c>
      <c r="Q139" s="5">
        <v>8311</v>
      </c>
      <c r="R139" s="5">
        <v>60058</v>
      </c>
    </row>
    <row r="140" spans="1:18">
      <c r="A140" s="5">
        <v>1391</v>
      </c>
      <c r="B140" s="5">
        <v>4</v>
      </c>
      <c r="C140" s="5" t="s">
        <v>411</v>
      </c>
      <c r="D140" s="5" t="s">
        <v>412</v>
      </c>
      <c r="E140" s="5">
        <v>7346</v>
      </c>
      <c r="F140" s="5">
        <v>8</v>
      </c>
      <c r="G140" s="5">
        <v>1970</v>
      </c>
      <c r="H140" s="5">
        <v>0</v>
      </c>
      <c r="I140" s="5">
        <v>199</v>
      </c>
      <c r="J140" s="5">
        <v>504</v>
      </c>
      <c r="K140" s="5">
        <v>183</v>
      </c>
      <c r="L140" s="5">
        <v>514</v>
      </c>
      <c r="M140" s="5">
        <v>23</v>
      </c>
      <c r="N140" s="5">
        <v>83</v>
      </c>
      <c r="O140" s="5">
        <v>24</v>
      </c>
      <c r="P140" s="5">
        <v>1649</v>
      </c>
      <c r="Q140" s="5">
        <v>248</v>
      </c>
      <c r="R140" s="5">
        <v>1941</v>
      </c>
    </row>
    <row r="141" spans="1:18">
      <c r="A141" s="5">
        <v>1391</v>
      </c>
      <c r="B141" s="5">
        <v>3</v>
      </c>
      <c r="C141" s="5" t="s">
        <v>413</v>
      </c>
      <c r="D141" s="5" t="s">
        <v>414</v>
      </c>
      <c r="E141" s="5">
        <v>24965</v>
      </c>
      <c r="F141" s="5">
        <v>1149</v>
      </c>
      <c r="G141" s="5">
        <v>1868</v>
      </c>
      <c r="H141" s="5">
        <v>13</v>
      </c>
      <c r="I141" s="5">
        <v>435</v>
      </c>
      <c r="J141" s="5">
        <v>1146</v>
      </c>
      <c r="K141" s="5">
        <v>14569</v>
      </c>
      <c r="L141" s="5">
        <v>661</v>
      </c>
      <c r="M141" s="5">
        <v>142</v>
      </c>
      <c r="N141" s="5">
        <v>131</v>
      </c>
      <c r="O141" s="5">
        <v>1637</v>
      </c>
      <c r="P141" s="5">
        <v>1574</v>
      </c>
      <c r="Q141" s="5">
        <v>618</v>
      </c>
      <c r="R141" s="5">
        <v>1021</v>
      </c>
    </row>
    <row r="142" spans="1:18">
      <c r="A142" s="5">
        <v>1391</v>
      </c>
      <c r="B142" s="5">
        <v>4</v>
      </c>
      <c r="C142" s="5" t="s">
        <v>415</v>
      </c>
      <c r="D142" s="5" t="s">
        <v>414</v>
      </c>
      <c r="E142" s="5">
        <v>24965</v>
      </c>
      <c r="F142" s="5">
        <v>1149</v>
      </c>
      <c r="G142" s="5">
        <v>1868</v>
      </c>
      <c r="H142" s="5">
        <v>13</v>
      </c>
      <c r="I142" s="5">
        <v>435</v>
      </c>
      <c r="J142" s="5">
        <v>1146</v>
      </c>
      <c r="K142" s="5">
        <v>14569</v>
      </c>
      <c r="L142" s="5">
        <v>661</v>
      </c>
      <c r="M142" s="5">
        <v>142</v>
      </c>
      <c r="N142" s="5">
        <v>131</v>
      </c>
      <c r="O142" s="5">
        <v>1637</v>
      </c>
      <c r="P142" s="5">
        <v>1574</v>
      </c>
      <c r="Q142" s="5">
        <v>618</v>
      </c>
      <c r="R142" s="5">
        <v>1021</v>
      </c>
    </row>
    <row r="143" spans="1:18">
      <c r="A143" s="5">
        <v>1391</v>
      </c>
      <c r="B143" s="5">
        <v>7</v>
      </c>
      <c r="C143" s="5" t="s">
        <v>416</v>
      </c>
      <c r="D143" s="5" t="s">
        <v>417</v>
      </c>
      <c r="E143" s="5">
        <v>25054</v>
      </c>
      <c r="F143" s="5">
        <v>198</v>
      </c>
      <c r="G143" s="5">
        <v>15258</v>
      </c>
      <c r="H143" s="5">
        <v>963</v>
      </c>
      <c r="I143" s="5">
        <v>1012</v>
      </c>
      <c r="J143" s="5">
        <v>1741</v>
      </c>
      <c r="K143" s="5">
        <v>1094</v>
      </c>
      <c r="L143" s="5">
        <v>850</v>
      </c>
      <c r="M143" s="5">
        <v>83</v>
      </c>
      <c r="N143" s="5">
        <v>471</v>
      </c>
      <c r="O143" s="5">
        <v>8</v>
      </c>
      <c r="P143" s="5">
        <v>709</v>
      </c>
      <c r="Q143" s="5">
        <v>451</v>
      </c>
      <c r="R143" s="5">
        <v>2216</v>
      </c>
    </row>
    <row r="144" spans="1:18">
      <c r="A144" s="5">
        <v>1391</v>
      </c>
      <c r="B144" s="5">
        <v>9</v>
      </c>
      <c r="C144" s="5" t="s">
        <v>418</v>
      </c>
      <c r="D144" s="5" t="s">
        <v>417</v>
      </c>
      <c r="E144" s="5">
        <v>25054</v>
      </c>
      <c r="F144" s="5">
        <v>198</v>
      </c>
      <c r="G144" s="5">
        <v>15258</v>
      </c>
      <c r="H144" s="5">
        <v>963</v>
      </c>
      <c r="I144" s="5">
        <v>1012</v>
      </c>
      <c r="J144" s="5">
        <v>1741</v>
      </c>
      <c r="K144" s="5">
        <v>1094</v>
      </c>
      <c r="L144" s="5">
        <v>850</v>
      </c>
      <c r="M144" s="5">
        <v>83</v>
      </c>
      <c r="N144" s="5">
        <v>471</v>
      </c>
      <c r="O144" s="5">
        <v>8</v>
      </c>
      <c r="P144" s="5">
        <v>709</v>
      </c>
      <c r="Q144" s="5">
        <v>451</v>
      </c>
      <c r="R144" s="5">
        <v>2216</v>
      </c>
    </row>
    <row r="145" spans="1:18">
      <c r="A145" s="5">
        <v>1391</v>
      </c>
      <c r="B145" s="5">
        <v>2</v>
      </c>
      <c r="C145" s="5" t="s">
        <v>419</v>
      </c>
      <c r="D145" s="5" t="s">
        <v>420</v>
      </c>
      <c r="E145" s="5">
        <v>3112290</v>
      </c>
      <c r="F145" s="5">
        <v>271711</v>
      </c>
      <c r="G145" s="5">
        <v>88420</v>
      </c>
      <c r="H145" s="5">
        <v>11215</v>
      </c>
      <c r="I145" s="5">
        <v>74373</v>
      </c>
      <c r="J145" s="5">
        <v>407389</v>
      </c>
      <c r="K145" s="5">
        <v>111122</v>
      </c>
      <c r="L145" s="5">
        <v>143394</v>
      </c>
      <c r="M145" s="5">
        <v>18652</v>
      </c>
      <c r="N145" s="5">
        <v>239185</v>
      </c>
      <c r="O145" s="5">
        <v>70163</v>
      </c>
      <c r="P145" s="5">
        <v>464022</v>
      </c>
      <c r="Q145" s="5">
        <v>119930</v>
      </c>
      <c r="R145" s="5">
        <v>1092713</v>
      </c>
    </row>
    <row r="146" spans="1:18">
      <c r="A146" s="5">
        <v>1391</v>
      </c>
      <c r="B146" s="5">
        <v>3</v>
      </c>
      <c r="C146" s="5" t="s">
        <v>421</v>
      </c>
      <c r="D146" s="5" t="s">
        <v>422</v>
      </c>
      <c r="E146" s="5">
        <v>853165</v>
      </c>
      <c r="F146" s="5">
        <v>20044</v>
      </c>
      <c r="G146" s="5">
        <v>25434</v>
      </c>
      <c r="H146" s="5">
        <v>3560</v>
      </c>
      <c r="I146" s="5">
        <v>27284</v>
      </c>
      <c r="J146" s="5">
        <v>117709</v>
      </c>
      <c r="K146" s="5">
        <v>37818</v>
      </c>
      <c r="L146" s="5">
        <v>70407</v>
      </c>
      <c r="M146" s="5">
        <v>7766</v>
      </c>
      <c r="N146" s="5">
        <v>80125</v>
      </c>
      <c r="O146" s="5">
        <v>26207</v>
      </c>
      <c r="P146" s="5">
        <v>55906</v>
      </c>
      <c r="Q146" s="5">
        <v>54342</v>
      </c>
      <c r="R146" s="5">
        <v>326564</v>
      </c>
    </row>
    <row r="147" spans="1:18">
      <c r="A147" s="5">
        <v>1391</v>
      </c>
      <c r="B147" s="5">
        <v>4</v>
      </c>
      <c r="C147" s="5" t="s">
        <v>423</v>
      </c>
      <c r="D147" s="5" t="s">
        <v>422</v>
      </c>
      <c r="E147" s="5">
        <v>853165</v>
      </c>
      <c r="F147" s="5">
        <v>20044</v>
      </c>
      <c r="G147" s="5">
        <v>25434</v>
      </c>
      <c r="H147" s="5">
        <v>3560</v>
      </c>
      <c r="I147" s="5">
        <v>27284</v>
      </c>
      <c r="J147" s="5">
        <v>117709</v>
      </c>
      <c r="K147" s="5">
        <v>37818</v>
      </c>
      <c r="L147" s="5">
        <v>70407</v>
      </c>
      <c r="M147" s="5">
        <v>7766</v>
      </c>
      <c r="N147" s="5">
        <v>80125</v>
      </c>
      <c r="O147" s="5">
        <v>26207</v>
      </c>
      <c r="P147" s="5">
        <v>55906</v>
      </c>
      <c r="Q147" s="5">
        <v>54342</v>
      </c>
      <c r="R147" s="5">
        <v>326564</v>
      </c>
    </row>
    <row r="148" spans="1:18">
      <c r="A148" s="5">
        <v>1391</v>
      </c>
      <c r="B148" s="5">
        <v>3</v>
      </c>
      <c r="C148" s="5" t="s">
        <v>424</v>
      </c>
      <c r="D148" s="5" t="s">
        <v>425</v>
      </c>
      <c r="E148" s="5">
        <v>88471</v>
      </c>
      <c r="F148" s="5">
        <v>109</v>
      </c>
      <c r="G148" s="5">
        <v>5843</v>
      </c>
      <c r="H148" s="5">
        <v>2810</v>
      </c>
      <c r="I148" s="5">
        <v>4076</v>
      </c>
      <c r="J148" s="5">
        <v>15714</v>
      </c>
      <c r="K148" s="5">
        <v>7507</v>
      </c>
      <c r="L148" s="5">
        <v>3749</v>
      </c>
      <c r="M148" s="5">
        <v>2690</v>
      </c>
      <c r="N148" s="5">
        <v>5297</v>
      </c>
      <c r="O148" s="5">
        <v>2484</v>
      </c>
      <c r="P148" s="5">
        <v>16245</v>
      </c>
      <c r="Q148" s="5">
        <v>6625</v>
      </c>
      <c r="R148" s="5">
        <v>15322</v>
      </c>
    </row>
    <row r="149" spans="1:18">
      <c r="A149" s="5">
        <v>1391</v>
      </c>
      <c r="B149" s="5">
        <v>4</v>
      </c>
      <c r="C149" s="5" t="s">
        <v>426</v>
      </c>
      <c r="D149" s="5" t="s">
        <v>425</v>
      </c>
      <c r="E149" s="5">
        <v>88471</v>
      </c>
      <c r="F149" s="5">
        <v>109</v>
      </c>
      <c r="G149" s="5">
        <v>5843</v>
      </c>
      <c r="H149" s="5">
        <v>2810</v>
      </c>
      <c r="I149" s="5">
        <v>4076</v>
      </c>
      <c r="J149" s="5">
        <v>15714</v>
      </c>
      <c r="K149" s="5">
        <v>7507</v>
      </c>
      <c r="L149" s="5">
        <v>3749</v>
      </c>
      <c r="M149" s="5">
        <v>2690</v>
      </c>
      <c r="N149" s="5">
        <v>5297</v>
      </c>
      <c r="O149" s="5">
        <v>2484</v>
      </c>
      <c r="P149" s="5">
        <v>16245</v>
      </c>
      <c r="Q149" s="5">
        <v>6625</v>
      </c>
      <c r="R149" s="5">
        <v>15322</v>
      </c>
    </row>
    <row r="150" spans="1:18">
      <c r="A150" s="5">
        <v>1391</v>
      </c>
      <c r="B150" s="5">
        <v>3</v>
      </c>
      <c r="C150" s="5" t="s">
        <v>427</v>
      </c>
      <c r="D150" s="5" t="s">
        <v>428</v>
      </c>
      <c r="E150" s="5">
        <v>591058</v>
      </c>
      <c r="F150" s="5">
        <v>88576</v>
      </c>
      <c r="G150" s="5">
        <v>4366</v>
      </c>
      <c r="H150" s="5">
        <v>1650</v>
      </c>
      <c r="I150" s="5">
        <v>14382</v>
      </c>
      <c r="J150" s="5">
        <v>56280</v>
      </c>
      <c r="K150" s="5">
        <v>23306</v>
      </c>
      <c r="L150" s="5">
        <v>31324</v>
      </c>
      <c r="M150" s="5">
        <v>2192</v>
      </c>
      <c r="N150" s="5">
        <v>56460</v>
      </c>
      <c r="O150" s="5">
        <v>6649</v>
      </c>
      <c r="P150" s="5">
        <v>34813</v>
      </c>
      <c r="Q150" s="5">
        <v>19884</v>
      </c>
      <c r="R150" s="5">
        <v>251174</v>
      </c>
    </row>
    <row r="151" spans="1:18">
      <c r="A151" s="5">
        <v>1391</v>
      </c>
      <c r="B151" s="5">
        <v>14</v>
      </c>
      <c r="C151" s="5" t="s">
        <v>429</v>
      </c>
      <c r="D151" s="5" t="s">
        <v>430</v>
      </c>
      <c r="E151" s="5">
        <v>591058</v>
      </c>
      <c r="F151" s="5">
        <v>88576</v>
      </c>
      <c r="G151" s="5">
        <v>4366</v>
      </c>
      <c r="H151" s="5">
        <v>1650</v>
      </c>
      <c r="I151" s="5">
        <v>14382</v>
      </c>
      <c r="J151" s="5">
        <v>56280</v>
      </c>
      <c r="K151" s="5">
        <v>23306</v>
      </c>
      <c r="L151" s="5">
        <v>31324</v>
      </c>
      <c r="M151" s="5">
        <v>2192</v>
      </c>
      <c r="N151" s="5">
        <v>56460</v>
      </c>
      <c r="O151" s="5">
        <v>6649</v>
      </c>
      <c r="P151" s="5">
        <v>34813</v>
      </c>
      <c r="Q151" s="5">
        <v>19884</v>
      </c>
      <c r="R151" s="5">
        <v>251174</v>
      </c>
    </row>
    <row r="152" spans="1:18">
      <c r="A152" s="5">
        <v>1391</v>
      </c>
      <c r="B152" s="5">
        <v>3</v>
      </c>
      <c r="C152" s="5" t="s">
        <v>431</v>
      </c>
      <c r="D152" s="5" t="s">
        <v>432</v>
      </c>
      <c r="E152" s="5">
        <v>129819</v>
      </c>
      <c r="F152" s="5">
        <v>2373</v>
      </c>
      <c r="G152" s="5">
        <v>8159</v>
      </c>
      <c r="H152" s="5">
        <v>618</v>
      </c>
      <c r="I152" s="5">
        <v>3580</v>
      </c>
      <c r="J152" s="5">
        <v>18066</v>
      </c>
      <c r="K152" s="5">
        <v>5495</v>
      </c>
      <c r="L152" s="5">
        <v>5378</v>
      </c>
      <c r="M152" s="5">
        <v>372</v>
      </c>
      <c r="N152" s="5">
        <v>14162</v>
      </c>
      <c r="O152" s="5">
        <v>5999</v>
      </c>
      <c r="P152" s="5">
        <v>12902</v>
      </c>
      <c r="Q152" s="5">
        <v>7116</v>
      </c>
      <c r="R152" s="5">
        <v>45600</v>
      </c>
    </row>
    <row r="153" spans="1:18">
      <c r="A153" s="5">
        <v>1391</v>
      </c>
      <c r="B153" s="5">
        <v>4</v>
      </c>
      <c r="C153" s="5" t="s">
        <v>433</v>
      </c>
      <c r="D153" s="5" t="s">
        <v>432</v>
      </c>
      <c r="E153" s="5">
        <v>129819</v>
      </c>
      <c r="F153" s="5">
        <v>2373</v>
      </c>
      <c r="G153" s="5">
        <v>8159</v>
      </c>
      <c r="H153" s="5">
        <v>618</v>
      </c>
      <c r="I153" s="5">
        <v>3580</v>
      </c>
      <c r="J153" s="5">
        <v>18066</v>
      </c>
      <c r="K153" s="5">
        <v>5495</v>
      </c>
      <c r="L153" s="5">
        <v>5378</v>
      </c>
      <c r="M153" s="5">
        <v>372</v>
      </c>
      <c r="N153" s="5">
        <v>14162</v>
      </c>
      <c r="O153" s="5">
        <v>5999</v>
      </c>
      <c r="P153" s="5">
        <v>12902</v>
      </c>
      <c r="Q153" s="5">
        <v>7116</v>
      </c>
      <c r="R153" s="5">
        <v>45600</v>
      </c>
    </row>
    <row r="154" spans="1:18">
      <c r="A154" s="5">
        <v>1391</v>
      </c>
      <c r="B154" s="5">
        <v>3</v>
      </c>
      <c r="C154" s="5" t="s">
        <v>434</v>
      </c>
      <c r="D154" s="5" t="s">
        <v>435</v>
      </c>
      <c r="E154" s="5">
        <v>1423864</v>
      </c>
      <c r="F154" s="5">
        <v>159783</v>
      </c>
      <c r="G154" s="5">
        <v>43408</v>
      </c>
      <c r="H154" s="5">
        <v>2565</v>
      </c>
      <c r="I154" s="5">
        <v>24280</v>
      </c>
      <c r="J154" s="5">
        <v>194089</v>
      </c>
      <c r="K154" s="5">
        <v>34005</v>
      </c>
      <c r="L154" s="5">
        <v>31683</v>
      </c>
      <c r="M154" s="5">
        <v>5462</v>
      </c>
      <c r="N154" s="5">
        <v>81704</v>
      </c>
      <c r="O154" s="5">
        <v>22704</v>
      </c>
      <c r="P154" s="5">
        <v>343200</v>
      </c>
      <c r="Q154" s="5">
        <v>30409</v>
      </c>
      <c r="R154" s="5">
        <v>450571</v>
      </c>
    </row>
    <row r="155" spans="1:18">
      <c r="A155" s="5">
        <v>1391</v>
      </c>
      <c r="B155" s="5">
        <v>4</v>
      </c>
      <c r="C155" s="5" t="s">
        <v>436</v>
      </c>
      <c r="D155" s="5" t="s">
        <v>435</v>
      </c>
      <c r="E155" s="5">
        <v>1423864</v>
      </c>
      <c r="F155" s="5">
        <v>159783</v>
      </c>
      <c r="G155" s="5">
        <v>43408</v>
      </c>
      <c r="H155" s="5">
        <v>2565</v>
      </c>
      <c r="I155" s="5">
        <v>24280</v>
      </c>
      <c r="J155" s="5">
        <v>194089</v>
      </c>
      <c r="K155" s="5">
        <v>34005</v>
      </c>
      <c r="L155" s="5">
        <v>31683</v>
      </c>
      <c r="M155" s="5">
        <v>5462</v>
      </c>
      <c r="N155" s="5">
        <v>81704</v>
      </c>
      <c r="O155" s="5">
        <v>22704</v>
      </c>
      <c r="P155" s="5">
        <v>343200</v>
      </c>
      <c r="Q155" s="5">
        <v>30409</v>
      </c>
      <c r="R155" s="5">
        <v>450571</v>
      </c>
    </row>
    <row r="156" spans="1:18">
      <c r="A156" s="5">
        <v>1391</v>
      </c>
      <c r="B156" s="5">
        <v>3</v>
      </c>
      <c r="C156" s="5" t="s">
        <v>437</v>
      </c>
      <c r="D156" s="5" t="s">
        <v>438</v>
      </c>
      <c r="E156" s="5">
        <v>25912</v>
      </c>
      <c r="F156" s="5">
        <v>826</v>
      </c>
      <c r="G156" s="5">
        <v>1209</v>
      </c>
      <c r="H156" s="5">
        <v>12</v>
      </c>
      <c r="I156" s="5">
        <v>771</v>
      </c>
      <c r="J156" s="5">
        <v>5530</v>
      </c>
      <c r="K156" s="5">
        <v>2990</v>
      </c>
      <c r="L156" s="5">
        <v>853</v>
      </c>
      <c r="M156" s="5">
        <v>171</v>
      </c>
      <c r="N156" s="5">
        <v>1437</v>
      </c>
      <c r="O156" s="5">
        <v>6121</v>
      </c>
      <c r="P156" s="5">
        <v>956</v>
      </c>
      <c r="Q156" s="5">
        <v>1555</v>
      </c>
      <c r="R156" s="5">
        <v>3482</v>
      </c>
    </row>
    <row r="157" spans="1:18">
      <c r="A157" s="5">
        <v>1391</v>
      </c>
      <c r="B157" s="5">
        <v>4</v>
      </c>
      <c r="C157" s="5" t="s">
        <v>439</v>
      </c>
      <c r="D157" s="5" t="s">
        <v>438</v>
      </c>
      <c r="E157" s="5">
        <v>25912</v>
      </c>
      <c r="F157" s="5">
        <v>826</v>
      </c>
      <c r="G157" s="5">
        <v>1209</v>
      </c>
      <c r="H157" s="5">
        <v>12</v>
      </c>
      <c r="I157" s="5">
        <v>771</v>
      </c>
      <c r="J157" s="5">
        <v>5530</v>
      </c>
      <c r="K157" s="5">
        <v>2990</v>
      </c>
      <c r="L157" s="5">
        <v>853</v>
      </c>
      <c r="M157" s="5">
        <v>171</v>
      </c>
      <c r="N157" s="5">
        <v>1437</v>
      </c>
      <c r="O157" s="5">
        <v>6121</v>
      </c>
      <c r="P157" s="5">
        <v>956</v>
      </c>
      <c r="Q157" s="5">
        <v>1555</v>
      </c>
      <c r="R157" s="5">
        <v>3482</v>
      </c>
    </row>
    <row r="158" spans="1:18">
      <c r="A158" s="5">
        <v>1391</v>
      </c>
      <c r="B158" s="5">
        <v>2</v>
      </c>
      <c r="C158" s="5" t="s">
        <v>440</v>
      </c>
      <c r="D158" s="5" t="s">
        <v>441</v>
      </c>
      <c r="E158" s="5">
        <v>2319797</v>
      </c>
      <c r="F158" s="5">
        <v>123425</v>
      </c>
      <c r="G158" s="5">
        <v>94035</v>
      </c>
      <c r="H158" s="5">
        <v>32597</v>
      </c>
      <c r="I158" s="5">
        <v>82770</v>
      </c>
      <c r="J158" s="5">
        <v>420877</v>
      </c>
      <c r="K158" s="5">
        <v>123742</v>
      </c>
      <c r="L158" s="5">
        <v>109935</v>
      </c>
      <c r="M158" s="5">
        <v>20298</v>
      </c>
      <c r="N158" s="5">
        <v>209315</v>
      </c>
      <c r="O158" s="5">
        <v>70947</v>
      </c>
      <c r="P158" s="5">
        <v>268047</v>
      </c>
      <c r="Q158" s="5">
        <v>166713</v>
      </c>
      <c r="R158" s="5">
        <v>597097</v>
      </c>
    </row>
    <row r="159" spans="1:18">
      <c r="A159" s="5">
        <v>1391</v>
      </c>
      <c r="B159" s="5">
        <v>3</v>
      </c>
      <c r="C159" s="5" t="s">
        <v>442</v>
      </c>
      <c r="D159" s="5" t="s">
        <v>443</v>
      </c>
      <c r="E159" s="5">
        <v>1783457</v>
      </c>
      <c r="F159" s="5">
        <v>92738</v>
      </c>
      <c r="G159" s="5">
        <v>65736</v>
      </c>
      <c r="H159" s="5">
        <v>11922</v>
      </c>
      <c r="I159" s="5">
        <v>57441</v>
      </c>
      <c r="J159" s="5">
        <v>335923</v>
      </c>
      <c r="K159" s="5">
        <v>86237</v>
      </c>
      <c r="L159" s="5">
        <v>82078</v>
      </c>
      <c r="M159" s="5">
        <v>15928</v>
      </c>
      <c r="N159" s="5">
        <v>187339</v>
      </c>
      <c r="O159" s="5">
        <v>58315</v>
      </c>
      <c r="P159" s="5">
        <v>206311</v>
      </c>
      <c r="Q159" s="5">
        <v>131523</v>
      </c>
      <c r="R159" s="5">
        <v>451966</v>
      </c>
    </row>
    <row r="160" spans="1:18">
      <c r="A160" s="5">
        <v>1391</v>
      </c>
      <c r="B160" s="5">
        <v>4</v>
      </c>
      <c r="C160" s="5" t="s">
        <v>444</v>
      </c>
      <c r="D160" s="5" t="s">
        <v>445</v>
      </c>
      <c r="E160" s="5">
        <v>216826</v>
      </c>
      <c r="F160" s="5">
        <v>1638</v>
      </c>
      <c r="G160" s="5">
        <v>2920</v>
      </c>
      <c r="H160" s="5">
        <v>2076</v>
      </c>
      <c r="I160" s="5">
        <v>9638</v>
      </c>
      <c r="J160" s="5">
        <v>73388</v>
      </c>
      <c r="K160" s="5">
        <v>9344</v>
      </c>
      <c r="L160" s="5">
        <v>12633</v>
      </c>
      <c r="M160" s="5">
        <v>5625</v>
      </c>
      <c r="N160" s="5">
        <v>11317</v>
      </c>
      <c r="O160" s="5">
        <v>17083</v>
      </c>
      <c r="P160" s="5">
        <v>6971</v>
      </c>
      <c r="Q160" s="5">
        <v>20716</v>
      </c>
      <c r="R160" s="5">
        <v>43477</v>
      </c>
    </row>
    <row r="161" spans="1:18">
      <c r="A161" s="5">
        <v>1391</v>
      </c>
      <c r="B161" s="5">
        <v>4</v>
      </c>
      <c r="C161" s="5" t="s">
        <v>446</v>
      </c>
      <c r="D161" s="5" t="s">
        <v>447</v>
      </c>
      <c r="E161" s="5">
        <v>11833</v>
      </c>
      <c r="F161" s="5">
        <v>112</v>
      </c>
      <c r="G161" s="5">
        <v>202</v>
      </c>
      <c r="H161" s="5">
        <v>0</v>
      </c>
      <c r="I161" s="5">
        <v>646</v>
      </c>
      <c r="J161" s="5">
        <v>1999</v>
      </c>
      <c r="K161" s="5">
        <v>1306</v>
      </c>
      <c r="L161" s="5">
        <v>791</v>
      </c>
      <c r="M161" s="5">
        <v>44</v>
      </c>
      <c r="N161" s="5">
        <v>367</v>
      </c>
      <c r="O161" s="5">
        <v>178</v>
      </c>
      <c r="P161" s="5">
        <v>1938</v>
      </c>
      <c r="Q161" s="5">
        <v>2100</v>
      </c>
      <c r="R161" s="5">
        <v>2148</v>
      </c>
    </row>
    <row r="162" spans="1:18">
      <c r="A162" s="5">
        <v>1391</v>
      </c>
      <c r="B162" s="5">
        <v>4</v>
      </c>
      <c r="C162" s="5" t="s">
        <v>448</v>
      </c>
      <c r="D162" s="5" t="s">
        <v>449</v>
      </c>
      <c r="E162" s="5">
        <v>301693</v>
      </c>
      <c r="F162" s="5">
        <v>16889</v>
      </c>
      <c r="G162" s="5">
        <v>14170</v>
      </c>
      <c r="H162" s="5">
        <v>1678</v>
      </c>
      <c r="I162" s="5">
        <v>10502</v>
      </c>
      <c r="J162" s="5">
        <v>41071</v>
      </c>
      <c r="K162" s="5">
        <v>22945</v>
      </c>
      <c r="L162" s="5">
        <v>13958</v>
      </c>
      <c r="M162" s="5">
        <v>1873</v>
      </c>
      <c r="N162" s="5">
        <v>37889</v>
      </c>
      <c r="O162" s="5">
        <v>4808</v>
      </c>
      <c r="P162" s="5">
        <v>42208</v>
      </c>
      <c r="Q162" s="5">
        <v>30334</v>
      </c>
      <c r="R162" s="5">
        <v>63370</v>
      </c>
    </row>
    <row r="163" spans="1:18">
      <c r="A163" s="5">
        <v>1391</v>
      </c>
      <c r="B163" s="5">
        <v>4</v>
      </c>
      <c r="C163" s="5" t="s">
        <v>450</v>
      </c>
      <c r="D163" s="5" t="s">
        <v>451</v>
      </c>
      <c r="E163" s="5">
        <v>33928</v>
      </c>
      <c r="F163" s="5">
        <v>433</v>
      </c>
      <c r="G163" s="5">
        <v>1417</v>
      </c>
      <c r="H163" s="5">
        <v>362</v>
      </c>
      <c r="I163" s="5">
        <v>1798</v>
      </c>
      <c r="J163" s="5">
        <v>9156</v>
      </c>
      <c r="K163" s="5">
        <v>1884</v>
      </c>
      <c r="L163" s="5">
        <v>2582</v>
      </c>
      <c r="M163" s="5">
        <v>397</v>
      </c>
      <c r="N163" s="5">
        <v>4798</v>
      </c>
      <c r="O163" s="5">
        <v>1158</v>
      </c>
      <c r="P163" s="5">
        <v>1558</v>
      </c>
      <c r="Q163" s="5">
        <v>2141</v>
      </c>
      <c r="R163" s="5">
        <v>6245</v>
      </c>
    </row>
    <row r="164" spans="1:18">
      <c r="A164" s="5">
        <v>1391</v>
      </c>
      <c r="B164" s="5">
        <v>4</v>
      </c>
      <c r="C164" s="5" t="s">
        <v>452</v>
      </c>
      <c r="D164" s="5" t="s">
        <v>453</v>
      </c>
      <c r="E164" s="5">
        <v>19325</v>
      </c>
      <c r="F164" s="5">
        <v>64</v>
      </c>
      <c r="G164" s="5">
        <v>1394</v>
      </c>
      <c r="H164" s="5">
        <v>152</v>
      </c>
      <c r="I164" s="5">
        <v>815</v>
      </c>
      <c r="J164" s="5">
        <v>3334</v>
      </c>
      <c r="K164" s="5">
        <v>1877</v>
      </c>
      <c r="L164" s="5">
        <v>1067</v>
      </c>
      <c r="M164" s="5">
        <v>104</v>
      </c>
      <c r="N164" s="5">
        <v>1320</v>
      </c>
      <c r="O164" s="5">
        <v>210</v>
      </c>
      <c r="P164" s="5">
        <v>2549</v>
      </c>
      <c r="Q164" s="5">
        <v>1429</v>
      </c>
      <c r="R164" s="5">
        <v>5009</v>
      </c>
    </row>
    <row r="165" spans="1:18">
      <c r="A165" s="5">
        <v>1391</v>
      </c>
      <c r="B165" s="5">
        <v>4</v>
      </c>
      <c r="C165" s="5" t="s">
        <v>454</v>
      </c>
      <c r="D165" s="5" t="s">
        <v>455</v>
      </c>
      <c r="E165" s="5">
        <v>225779</v>
      </c>
      <c r="F165" s="5">
        <v>9823</v>
      </c>
      <c r="G165" s="5">
        <v>14307</v>
      </c>
      <c r="H165" s="5">
        <v>2518</v>
      </c>
      <c r="I165" s="5">
        <v>8348</v>
      </c>
      <c r="J165" s="5">
        <v>33396</v>
      </c>
      <c r="K165" s="5">
        <v>10129</v>
      </c>
      <c r="L165" s="5">
        <v>14926</v>
      </c>
      <c r="M165" s="5">
        <v>1078</v>
      </c>
      <c r="N165" s="5">
        <v>7909</v>
      </c>
      <c r="O165" s="5">
        <v>1290</v>
      </c>
      <c r="P165" s="5">
        <v>30996</v>
      </c>
      <c r="Q165" s="5">
        <v>15229</v>
      </c>
      <c r="R165" s="5">
        <v>75831</v>
      </c>
    </row>
    <row r="166" spans="1:18">
      <c r="A166" s="5">
        <v>1391</v>
      </c>
      <c r="B166" s="5">
        <v>4</v>
      </c>
      <c r="C166" s="5" t="s">
        <v>456</v>
      </c>
      <c r="D166" s="5" t="s">
        <v>457</v>
      </c>
      <c r="E166" s="5">
        <v>109959</v>
      </c>
      <c r="F166" s="5">
        <v>695</v>
      </c>
      <c r="G166" s="5">
        <v>2549</v>
      </c>
      <c r="H166" s="5">
        <v>0</v>
      </c>
      <c r="I166" s="5">
        <v>2588</v>
      </c>
      <c r="J166" s="5">
        <v>7556</v>
      </c>
      <c r="K166" s="5">
        <v>1084</v>
      </c>
      <c r="L166" s="5">
        <v>2948</v>
      </c>
      <c r="M166" s="5">
        <v>535</v>
      </c>
      <c r="N166" s="5">
        <v>3646</v>
      </c>
      <c r="O166" s="5">
        <v>18731</v>
      </c>
      <c r="P166" s="5">
        <v>25656</v>
      </c>
      <c r="Q166" s="5">
        <v>4470</v>
      </c>
      <c r="R166" s="5">
        <v>39501</v>
      </c>
    </row>
    <row r="167" spans="1:18">
      <c r="A167" s="5">
        <v>1391</v>
      </c>
      <c r="B167" s="5">
        <v>9</v>
      </c>
      <c r="C167" s="5" t="s">
        <v>458</v>
      </c>
      <c r="D167" s="5" t="s">
        <v>459</v>
      </c>
      <c r="E167" s="5">
        <v>864115</v>
      </c>
      <c r="F167" s="5">
        <v>63083</v>
      </c>
      <c r="G167" s="5">
        <v>28777</v>
      </c>
      <c r="H167" s="5">
        <v>5137</v>
      </c>
      <c r="I167" s="5">
        <v>23106</v>
      </c>
      <c r="J167" s="5">
        <v>166024</v>
      </c>
      <c r="K167" s="5">
        <v>37668</v>
      </c>
      <c r="L167" s="5">
        <v>33172</v>
      </c>
      <c r="M167" s="5">
        <v>6272</v>
      </c>
      <c r="N167" s="5">
        <v>120094</v>
      </c>
      <c r="O167" s="5">
        <v>14857</v>
      </c>
      <c r="P167" s="5">
        <v>94435</v>
      </c>
      <c r="Q167" s="5">
        <v>55104</v>
      </c>
      <c r="R167" s="5">
        <v>216385</v>
      </c>
    </row>
    <row r="168" spans="1:18">
      <c r="A168" s="5">
        <v>1391</v>
      </c>
      <c r="B168" s="5">
        <v>3</v>
      </c>
      <c r="C168" s="5" t="s">
        <v>460</v>
      </c>
      <c r="D168" s="5" t="s">
        <v>461</v>
      </c>
      <c r="E168" s="5">
        <v>536340</v>
      </c>
      <c r="F168" s="5">
        <v>30687</v>
      </c>
      <c r="G168" s="5">
        <v>28299</v>
      </c>
      <c r="H168" s="5">
        <v>20675</v>
      </c>
      <c r="I168" s="5">
        <v>25329</v>
      </c>
      <c r="J168" s="5">
        <v>84953</v>
      </c>
      <c r="K168" s="5">
        <v>37504</v>
      </c>
      <c r="L168" s="5">
        <v>27857</v>
      </c>
      <c r="M168" s="5">
        <v>4369</v>
      </c>
      <c r="N168" s="5">
        <v>21976</v>
      </c>
      <c r="O168" s="5">
        <v>12632</v>
      </c>
      <c r="P168" s="5">
        <v>61736</v>
      </c>
      <c r="Q168" s="5">
        <v>35190</v>
      </c>
      <c r="R168" s="5">
        <v>145131</v>
      </c>
    </row>
    <row r="169" spans="1:18">
      <c r="A169" s="5">
        <v>1391</v>
      </c>
      <c r="B169" s="5">
        <v>4</v>
      </c>
      <c r="C169" s="5" t="s">
        <v>462</v>
      </c>
      <c r="D169" s="5" t="s">
        <v>463</v>
      </c>
      <c r="E169" s="5">
        <v>109667</v>
      </c>
      <c r="F169" s="5">
        <v>4715</v>
      </c>
      <c r="G169" s="5">
        <v>3840</v>
      </c>
      <c r="H169" s="5">
        <v>130</v>
      </c>
      <c r="I169" s="5">
        <v>3106</v>
      </c>
      <c r="J169" s="5">
        <v>12207</v>
      </c>
      <c r="K169" s="5">
        <v>6447</v>
      </c>
      <c r="L169" s="5">
        <v>5465</v>
      </c>
      <c r="M169" s="5">
        <v>821</v>
      </c>
      <c r="N169" s="5">
        <v>5992</v>
      </c>
      <c r="O169" s="5">
        <v>1676</v>
      </c>
      <c r="P169" s="5">
        <v>13803</v>
      </c>
      <c r="Q169" s="5">
        <v>2866</v>
      </c>
      <c r="R169" s="5">
        <v>48600</v>
      </c>
    </row>
    <row r="170" spans="1:18">
      <c r="A170" s="5">
        <v>1391</v>
      </c>
      <c r="B170" s="5">
        <v>4</v>
      </c>
      <c r="C170" s="5" t="s">
        <v>464</v>
      </c>
      <c r="D170" s="5" t="s">
        <v>465</v>
      </c>
      <c r="E170" s="5">
        <v>48991</v>
      </c>
      <c r="F170" s="5">
        <v>1142</v>
      </c>
      <c r="G170" s="5">
        <v>1851</v>
      </c>
      <c r="H170" s="5">
        <v>579</v>
      </c>
      <c r="I170" s="5">
        <v>2685</v>
      </c>
      <c r="J170" s="5">
        <v>8605</v>
      </c>
      <c r="K170" s="5">
        <v>6094</v>
      </c>
      <c r="L170" s="5">
        <v>2627</v>
      </c>
      <c r="M170" s="5">
        <v>206</v>
      </c>
      <c r="N170" s="5">
        <v>2828</v>
      </c>
      <c r="O170" s="5">
        <v>1598</v>
      </c>
      <c r="P170" s="5">
        <v>5020</v>
      </c>
      <c r="Q170" s="5">
        <v>4083</v>
      </c>
      <c r="R170" s="5">
        <v>11674</v>
      </c>
    </row>
    <row r="171" spans="1:18">
      <c r="A171" s="5">
        <v>1391</v>
      </c>
      <c r="B171" s="5">
        <v>4</v>
      </c>
      <c r="C171" s="5" t="s">
        <v>466</v>
      </c>
      <c r="D171" s="5" t="s">
        <v>467</v>
      </c>
      <c r="E171" s="5">
        <v>8386</v>
      </c>
      <c r="F171" s="5">
        <v>13</v>
      </c>
      <c r="G171" s="5">
        <v>130</v>
      </c>
      <c r="H171" s="5">
        <v>1113</v>
      </c>
      <c r="I171" s="5">
        <v>382</v>
      </c>
      <c r="J171" s="5">
        <v>3321</v>
      </c>
      <c r="K171" s="5">
        <v>1050</v>
      </c>
      <c r="L171" s="5">
        <v>197</v>
      </c>
      <c r="M171" s="5">
        <v>65</v>
      </c>
      <c r="N171" s="5">
        <v>176</v>
      </c>
      <c r="O171" s="5">
        <v>344</v>
      </c>
      <c r="P171" s="5">
        <v>199</v>
      </c>
      <c r="Q171" s="5">
        <v>739</v>
      </c>
      <c r="R171" s="5">
        <v>658</v>
      </c>
    </row>
    <row r="172" spans="1:18">
      <c r="A172" s="5">
        <v>1391</v>
      </c>
      <c r="B172" s="5">
        <v>4</v>
      </c>
      <c r="C172" s="5" t="s">
        <v>468</v>
      </c>
      <c r="D172" s="5" t="s">
        <v>469</v>
      </c>
      <c r="E172" s="5">
        <v>172284</v>
      </c>
      <c r="F172" s="5">
        <v>13706</v>
      </c>
      <c r="G172" s="5">
        <v>6696</v>
      </c>
      <c r="H172" s="5">
        <v>14064</v>
      </c>
      <c r="I172" s="5">
        <v>7567</v>
      </c>
      <c r="J172" s="5">
        <v>23006</v>
      </c>
      <c r="K172" s="5">
        <v>9011</v>
      </c>
      <c r="L172" s="5">
        <v>10210</v>
      </c>
      <c r="M172" s="5">
        <v>2490</v>
      </c>
      <c r="N172" s="5">
        <v>7190</v>
      </c>
      <c r="O172" s="5">
        <v>4487</v>
      </c>
      <c r="P172" s="5">
        <v>18235</v>
      </c>
      <c r="Q172" s="5">
        <v>14295</v>
      </c>
      <c r="R172" s="5">
        <v>41328</v>
      </c>
    </row>
    <row r="173" spans="1:18">
      <c r="A173" s="5">
        <v>1391</v>
      </c>
      <c r="B173" s="5">
        <v>4</v>
      </c>
      <c r="C173" s="5" t="s">
        <v>470</v>
      </c>
      <c r="D173" s="5" t="s">
        <v>471</v>
      </c>
      <c r="E173" s="5">
        <v>87980</v>
      </c>
      <c r="F173" s="5">
        <v>9914</v>
      </c>
      <c r="G173" s="5">
        <v>2007</v>
      </c>
      <c r="H173" s="5">
        <v>4310</v>
      </c>
      <c r="I173" s="5">
        <v>5789</v>
      </c>
      <c r="J173" s="5">
        <v>21415</v>
      </c>
      <c r="K173" s="5">
        <v>5137</v>
      </c>
      <c r="L173" s="5">
        <v>5651</v>
      </c>
      <c r="M173" s="5">
        <v>259</v>
      </c>
      <c r="N173" s="5">
        <v>2979</v>
      </c>
      <c r="O173" s="5">
        <v>2596</v>
      </c>
      <c r="P173" s="5">
        <v>7816</v>
      </c>
      <c r="Q173" s="5">
        <v>7165</v>
      </c>
      <c r="R173" s="5">
        <v>12943</v>
      </c>
    </row>
    <row r="174" spans="1:18">
      <c r="A174" s="5">
        <v>1391</v>
      </c>
      <c r="B174" s="5">
        <v>4</v>
      </c>
      <c r="C174" s="5" t="s">
        <v>472</v>
      </c>
      <c r="D174" s="5" t="s">
        <v>473</v>
      </c>
      <c r="E174" s="5">
        <v>15621</v>
      </c>
      <c r="F174" s="5">
        <v>103</v>
      </c>
      <c r="G174" s="5">
        <v>746</v>
      </c>
      <c r="H174" s="5">
        <v>0</v>
      </c>
      <c r="I174" s="5">
        <v>505</v>
      </c>
      <c r="J174" s="5">
        <v>2162</v>
      </c>
      <c r="K174" s="5">
        <v>1945</v>
      </c>
      <c r="L174" s="5">
        <v>575</v>
      </c>
      <c r="M174" s="5">
        <v>329</v>
      </c>
      <c r="N174" s="5">
        <v>1116</v>
      </c>
      <c r="O174" s="5">
        <v>82</v>
      </c>
      <c r="P174" s="5">
        <v>6002</v>
      </c>
      <c r="Q174" s="5">
        <v>562</v>
      </c>
      <c r="R174" s="5">
        <v>1494</v>
      </c>
    </row>
    <row r="175" spans="1:18">
      <c r="A175" s="5">
        <v>1391</v>
      </c>
      <c r="B175" s="5">
        <v>4</v>
      </c>
      <c r="C175" s="5" t="s">
        <v>474</v>
      </c>
      <c r="D175" s="5" t="s">
        <v>475</v>
      </c>
      <c r="E175" s="5">
        <v>93411</v>
      </c>
      <c r="F175" s="5">
        <v>1095</v>
      </c>
      <c r="G175" s="5">
        <v>13030</v>
      </c>
      <c r="H175" s="5">
        <v>479</v>
      </c>
      <c r="I175" s="5">
        <v>5296</v>
      </c>
      <c r="J175" s="5">
        <v>14238</v>
      </c>
      <c r="K175" s="5">
        <v>7820</v>
      </c>
      <c r="L175" s="5">
        <v>3134</v>
      </c>
      <c r="M175" s="5">
        <v>199</v>
      </c>
      <c r="N175" s="5">
        <v>1696</v>
      </c>
      <c r="O175" s="5">
        <v>1849</v>
      </c>
      <c r="P175" s="5">
        <v>10662</v>
      </c>
      <c r="Q175" s="5">
        <v>5480</v>
      </c>
      <c r="R175" s="5">
        <v>28434</v>
      </c>
    </row>
    <row r="176" spans="1:18">
      <c r="A176" s="5">
        <v>1391</v>
      </c>
      <c r="B176" s="5">
        <v>2</v>
      </c>
      <c r="C176" s="5" t="s">
        <v>476</v>
      </c>
      <c r="D176" s="5" t="s">
        <v>477</v>
      </c>
      <c r="E176" s="5">
        <v>10226862</v>
      </c>
      <c r="F176" s="5">
        <v>1292290</v>
      </c>
      <c r="G176" s="5">
        <v>140132</v>
      </c>
      <c r="H176" s="5">
        <v>42666</v>
      </c>
      <c r="I176" s="5">
        <v>117473</v>
      </c>
      <c r="J176" s="5">
        <v>1784534</v>
      </c>
      <c r="K176" s="5">
        <v>250752</v>
      </c>
      <c r="L176" s="5">
        <v>198240</v>
      </c>
      <c r="M176" s="5">
        <v>78249</v>
      </c>
      <c r="N176" s="5">
        <v>312839</v>
      </c>
      <c r="O176" s="5">
        <v>499314</v>
      </c>
      <c r="P176" s="5">
        <v>599898</v>
      </c>
      <c r="Q176" s="5">
        <v>192323</v>
      </c>
      <c r="R176" s="5">
        <v>4718153</v>
      </c>
    </row>
    <row r="177" spans="1:18">
      <c r="A177" s="5">
        <v>1391</v>
      </c>
      <c r="B177" s="5">
        <v>3</v>
      </c>
      <c r="C177" s="5" t="s">
        <v>478</v>
      </c>
      <c r="D177" s="5" t="s">
        <v>479</v>
      </c>
      <c r="E177" s="5">
        <v>8058621</v>
      </c>
      <c r="F177" s="5">
        <v>1211339</v>
      </c>
      <c r="G177" s="5">
        <v>95316</v>
      </c>
      <c r="H177" s="5">
        <v>24176</v>
      </c>
      <c r="I177" s="5">
        <v>67182</v>
      </c>
      <c r="J177" s="5">
        <v>1139980</v>
      </c>
      <c r="K177" s="5">
        <v>105039</v>
      </c>
      <c r="L177" s="5">
        <v>88923</v>
      </c>
      <c r="M177" s="5">
        <v>62305</v>
      </c>
      <c r="N177" s="5">
        <v>200592</v>
      </c>
      <c r="O177" s="5">
        <v>389138</v>
      </c>
      <c r="P177" s="5">
        <v>479380</v>
      </c>
      <c r="Q177" s="5">
        <v>67349</v>
      </c>
      <c r="R177" s="5">
        <v>4127903</v>
      </c>
    </row>
    <row r="178" spans="1:18">
      <c r="A178" s="5">
        <v>1391</v>
      </c>
      <c r="B178" s="5">
        <v>4</v>
      </c>
      <c r="C178" s="5" t="s">
        <v>480</v>
      </c>
      <c r="D178" s="5" t="s">
        <v>479</v>
      </c>
      <c r="E178" s="5">
        <v>8058621</v>
      </c>
      <c r="F178" s="5">
        <v>1211339</v>
      </c>
      <c r="G178" s="5">
        <v>95316</v>
      </c>
      <c r="H178" s="5">
        <v>24176</v>
      </c>
      <c r="I178" s="5">
        <v>67182</v>
      </c>
      <c r="J178" s="5">
        <v>1139980</v>
      </c>
      <c r="K178" s="5">
        <v>105039</v>
      </c>
      <c r="L178" s="5">
        <v>88923</v>
      </c>
      <c r="M178" s="5">
        <v>62305</v>
      </c>
      <c r="N178" s="5">
        <v>200592</v>
      </c>
      <c r="O178" s="5">
        <v>389138</v>
      </c>
      <c r="P178" s="5">
        <v>479380</v>
      </c>
      <c r="Q178" s="5">
        <v>67349</v>
      </c>
      <c r="R178" s="5">
        <v>4127903</v>
      </c>
    </row>
    <row r="179" spans="1:18">
      <c r="A179" s="5">
        <v>1391</v>
      </c>
      <c r="B179" s="5">
        <v>3</v>
      </c>
      <c r="C179" s="5" t="s">
        <v>481</v>
      </c>
      <c r="D179" s="5" t="s">
        <v>482</v>
      </c>
      <c r="E179" s="5">
        <v>165799</v>
      </c>
      <c r="F179" s="5">
        <v>23317</v>
      </c>
      <c r="G179" s="5">
        <v>3730</v>
      </c>
      <c r="H179" s="5">
        <v>9871</v>
      </c>
      <c r="I179" s="5">
        <v>2083</v>
      </c>
      <c r="J179" s="5">
        <v>30581</v>
      </c>
      <c r="K179" s="5">
        <v>5720</v>
      </c>
      <c r="L179" s="5">
        <v>3399</v>
      </c>
      <c r="M179" s="5">
        <v>636</v>
      </c>
      <c r="N179" s="5">
        <v>13802</v>
      </c>
      <c r="O179" s="5">
        <v>1403</v>
      </c>
      <c r="P179" s="5">
        <v>27662</v>
      </c>
      <c r="Q179" s="5">
        <v>2953</v>
      </c>
      <c r="R179" s="5">
        <v>40643</v>
      </c>
    </row>
    <row r="180" spans="1:18">
      <c r="A180" s="5">
        <v>1391</v>
      </c>
      <c r="B180" s="5">
        <v>4</v>
      </c>
      <c r="C180" s="5" t="s">
        <v>483</v>
      </c>
      <c r="D180" s="5" t="s">
        <v>482</v>
      </c>
      <c r="E180" s="5">
        <v>165799</v>
      </c>
      <c r="F180" s="5">
        <v>23317</v>
      </c>
      <c r="G180" s="5">
        <v>3730</v>
      </c>
      <c r="H180" s="5">
        <v>9871</v>
      </c>
      <c r="I180" s="5">
        <v>2083</v>
      </c>
      <c r="J180" s="5">
        <v>30581</v>
      </c>
      <c r="K180" s="5">
        <v>5720</v>
      </c>
      <c r="L180" s="5">
        <v>3399</v>
      </c>
      <c r="M180" s="5">
        <v>636</v>
      </c>
      <c r="N180" s="5">
        <v>13802</v>
      </c>
      <c r="O180" s="5">
        <v>1403</v>
      </c>
      <c r="P180" s="5">
        <v>27662</v>
      </c>
      <c r="Q180" s="5">
        <v>2953</v>
      </c>
      <c r="R180" s="5">
        <v>40643</v>
      </c>
    </row>
    <row r="181" spans="1:18">
      <c r="A181" s="5">
        <v>1391</v>
      </c>
      <c r="B181" s="5">
        <v>3</v>
      </c>
      <c r="C181" s="5" t="s">
        <v>484</v>
      </c>
      <c r="D181" s="5" t="s">
        <v>485</v>
      </c>
      <c r="E181" s="5">
        <v>2002442</v>
      </c>
      <c r="F181" s="5">
        <v>57634</v>
      </c>
      <c r="G181" s="5">
        <v>41086</v>
      </c>
      <c r="H181" s="5">
        <v>8620</v>
      </c>
      <c r="I181" s="5">
        <v>48207</v>
      </c>
      <c r="J181" s="5">
        <v>613973</v>
      </c>
      <c r="K181" s="5">
        <v>139993</v>
      </c>
      <c r="L181" s="5">
        <v>105918</v>
      </c>
      <c r="M181" s="5">
        <v>15309</v>
      </c>
      <c r="N181" s="5">
        <v>98445</v>
      </c>
      <c r="O181" s="5">
        <v>108772</v>
      </c>
      <c r="P181" s="5">
        <v>92856</v>
      </c>
      <c r="Q181" s="5">
        <v>122021</v>
      </c>
      <c r="R181" s="5">
        <v>549607</v>
      </c>
    </row>
    <row r="182" spans="1:18">
      <c r="A182" s="5">
        <v>1391</v>
      </c>
      <c r="B182" s="5">
        <v>4</v>
      </c>
      <c r="C182" s="5" t="s">
        <v>486</v>
      </c>
      <c r="D182" s="5" t="s">
        <v>485</v>
      </c>
      <c r="E182" s="5">
        <v>2002442</v>
      </c>
      <c r="F182" s="5">
        <v>57634</v>
      </c>
      <c r="G182" s="5">
        <v>41086</v>
      </c>
      <c r="H182" s="5">
        <v>8620</v>
      </c>
      <c r="I182" s="5">
        <v>48207</v>
      </c>
      <c r="J182" s="5">
        <v>613973</v>
      </c>
      <c r="K182" s="5">
        <v>139993</v>
      </c>
      <c r="L182" s="5">
        <v>105918</v>
      </c>
      <c r="M182" s="5">
        <v>15309</v>
      </c>
      <c r="N182" s="5">
        <v>98445</v>
      </c>
      <c r="O182" s="5">
        <v>108772</v>
      </c>
      <c r="P182" s="5">
        <v>92856</v>
      </c>
      <c r="Q182" s="5">
        <v>122021</v>
      </c>
      <c r="R182" s="5">
        <v>549607</v>
      </c>
    </row>
    <row r="183" spans="1:18">
      <c r="A183" s="5">
        <v>1391</v>
      </c>
      <c r="B183" s="5">
        <v>2</v>
      </c>
      <c r="C183" s="5" t="s">
        <v>487</v>
      </c>
      <c r="D183" s="5" t="s">
        <v>488</v>
      </c>
      <c r="E183" s="5">
        <v>725458</v>
      </c>
      <c r="F183" s="5">
        <v>16158</v>
      </c>
      <c r="G183" s="5">
        <v>45425</v>
      </c>
      <c r="H183" s="5">
        <v>36501</v>
      </c>
      <c r="I183" s="5">
        <v>26767</v>
      </c>
      <c r="J183" s="5">
        <v>96901</v>
      </c>
      <c r="K183" s="5">
        <v>111447</v>
      </c>
      <c r="L183" s="5">
        <v>22893</v>
      </c>
      <c r="M183" s="5">
        <v>3011</v>
      </c>
      <c r="N183" s="5">
        <v>18281</v>
      </c>
      <c r="O183" s="5">
        <v>8647</v>
      </c>
      <c r="P183" s="5">
        <v>46597</v>
      </c>
      <c r="Q183" s="5">
        <v>32913</v>
      </c>
      <c r="R183" s="5">
        <v>259916</v>
      </c>
    </row>
    <row r="184" spans="1:18">
      <c r="A184" s="5">
        <v>1391</v>
      </c>
      <c r="B184" s="5">
        <v>3</v>
      </c>
      <c r="C184" s="5" t="s">
        <v>489</v>
      </c>
      <c r="D184" s="5" t="s">
        <v>490</v>
      </c>
      <c r="E184" s="5">
        <v>474430</v>
      </c>
      <c r="F184" s="5">
        <v>2236</v>
      </c>
      <c r="G184" s="5">
        <v>38355</v>
      </c>
      <c r="H184" s="5">
        <v>35494</v>
      </c>
      <c r="I184" s="5">
        <v>20136</v>
      </c>
      <c r="J184" s="5">
        <v>54470</v>
      </c>
      <c r="K184" s="5">
        <v>103988</v>
      </c>
      <c r="L184" s="5">
        <v>5565</v>
      </c>
      <c r="M184" s="5">
        <v>1311</v>
      </c>
      <c r="N184" s="5">
        <v>15028</v>
      </c>
      <c r="O184" s="5">
        <v>1752</v>
      </c>
      <c r="P184" s="5">
        <v>11368</v>
      </c>
      <c r="Q184" s="5">
        <v>26567</v>
      </c>
      <c r="R184" s="5">
        <v>158160</v>
      </c>
    </row>
    <row r="185" spans="1:18">
      <c r="A185" s="5">
        <v>1391</v>
      </c>
      <c r="B185" s="5">
        <v>4</v>
      </c>
      <c r="C185" s="5" t="s">
        <v>491</v>
      </c>
      <c r="D185" s="5" t="s">
        <v>492</v>
      </c>
      <c r="E185" s="5">
        <v>472200</v>
      </c>
      <c r="F185" s="5">
        <v>2236</v>
      </c>
      <c r="G185" s="5">
        <v>38355</v>
      </c>
      <c r="H185" s="5">
        <v>35494</v>
      </c>
      <c r="I185" s="5">
        <v>20025</v>
      </c>
      <c r="J185" s="5">
        <v>54214</v>
      </c>
      <c r="K185" s="5">
        <v>103038</v>
      </c>
      <c r="L185" s="5">
        <v>5444</v>
      </c>
      <c r="M185" s="5">
        <v>990</v>
      </c>
      <c r="N185" s="5">
        <v>14825</v>
      </c>
      <c r="O185" s="5">
        <v>1752</v>
      </c>
      <c r="P185" s="5">
        <v>11302</v>
      </c>
      <c r="Q185" s="5">
        <v>26495</v>
      </c>
      <c r="R185" s="5">
        <v>158030</v>
      </c>
    </row>
    <row r="186" spans="1:18">
      <c r="A186" s="5">
        <v>1391</v>
      </c>
      <c r="B186" s="5">
        <v>4</v>
      </c>
      <c r="C186" s="5" t="s">
        <v>493</v>
      </c>
      <c r="D186" s="5" t="s">
        <v>494</v>
      </c>
      <c r="E186" s="5">
        <v>2230</v>
      </c>
      <c r="F186" s="5">
        <v>0</v>
      </c>
      <c r="G186" s="5">
        <v>0</v>
      </c>
      <c r="H186" s="5">
        <v>0</v>
      </c>
      <c r="I186" s="5">
        <v>111</v>
      </c>
      <c r="J186" s="5">
        <v>256</v>
      </c>
      <c r="K186" s="5">
        <v>950</v>
      </c>
      <c r="L186" s="5">
        <v>121</v>
      </c>
      <c r="M186" s="5">
        <v>322</v>
      </c>
      <c r="N186" s="5">
        <v>203</v>
      </c>
      <c r="O186" s="5">
        <v>0</v>
      </c>
      <c r="P186" s="5">
        <v>66</v>
      </c>
      <c r="Q186" s="5">
        <v>72</v>
      </c>
      <c r="R186" s="5">
        <v>130</v>
      </c>
    </row>
    <row r="187" spans="1:18">
      <c r="A187" s="5">
        <v>1391</v>
      </c>
      <c r="B187" s="5">
        <v>3</v>
      </c>
      <c r="C187" s="5" t="s">
        <v>495</v>
      </c>
      <c r="D187" s="5" t="s">
        <v>496</v>
      </c>
      <c r="E187" s="5">
        <v>23207</v>
      </c>
      <c r="F187" s="5">
        <v>8</v>
      </c>
      <c r="G187" s="5">
        <v>3834</v>
      </c>
      <c r="H187" s="5">
        <v>0</v>
      </c>
      <c r="I187" s="5">
        <v>547</v>
      </c>
      <c r="J187" s="5">
        <v>3092</v>
      </c>
      <c r="K187" s="5">
        <v>1932</v>
      </c>
      <c r="L187" s="5">
        <v>1783</v>
      </c>
      <c r="M187" s="5">
        <v>124</v>
      </c>
      <c r="N187" s="5">
        <v>1839</v>
      </c>
      <c r="O187" s="5">
        <v>711</v>
      </c>
      <c r="P187" s="5">
        <v>871</v>
      </c>
      <c r="Q187" s="5">
        <v>1876</v>
      </c>
      <c r="R187" s="5">
        <v>6590</v>
      </c>
    </row>
    <row r="188" spans="1:18">
      <c r="A188" s="5">
        <v>1391</v>
      </c>
      <c r="B188" s="5">
        <v>4</v>
      </c>
      <c r="C188" s="5" t="s">
        <v>497</v>
      </c>
      <c r="D188" s="5" t="s">
        <v>496</v>
      </c>
      <c r="E188" s="5">
        <v>23207</v>
      </c>
      <c r="F188" s="5">
        <v>8</v>
      </c>
      <c r="G188" s="5">
        <v>3834</v>
      </c>
      <c r="H188" s="5">
        <v>0</v>
      </c>
      <c r="I188" s="5">
        <v>547</v>
      </c>
      <c r="J188" s="5">
        <v>3092</v>
      </c>
      <c r="K188" s="5">
        <v>1932</v>
      </c>
      <c r="L188" s="5">
        <v>1783</v>
      </c>
      <c r="M188" s="5">
        <v>124</v>
      </c>
      <c r="N188" s="5">
        <v>1839</v>
      </c>
      <c r="O188" s="5">
        <v>711</v>
      </c>
      <c r="P188" s="5">
        <v>871</v>
      </c>
      <c r="Q188" s="5">
        <v>1876</v>
      </c>
      <c r="R188" s="5">
        <v>6590</v>
      </c>
    </row>
    <row r="189" spans="1:18">
      <c r="A189" s="5">
        <v>1391</v>
      </c>
      <c r="B189" s="5">
        <v>3</v>
      </c>
      <c r="C189" s="5" t="s">
        <v>498</v>
      </c>
      <c r="D189" s="5" t="s">
        <v>499</v>
      </c>
      <c r="E189" s="5">
        <v>227820</v>
      </c>
      <c r="F189" s="5">
        <v>13914</v>
      </c>
      <c r="G189" s="5">
        <v>3237</v>
      </c>
      <c r="H189" s="5">
        <v>1008</v>
      </c>
      <c r="I189" s="5">
        <v>6084</v>
      </c>
      <c r="J189" s="5">
        <v>39339</v>
      </c>
      <c r="K189" s="5">
        <v>5527</v>
      </c>
      <c r="L189" s="5">
        <v>15545</v>
      </c>
      <c r="M189" s="5">
        <v>1575</v>
      </c>
      <c r="N189" s="5">
        <v>1415</v>
      </c>
      <c r="O189" s="5">
        <v>6184</v>
      </c>
      <c r="P189" s="5">
        <v>34358</v>
      </c>
      <c r="Q189" s="5">
        <v>4470</v>
      </c>
      <c r="R189" s="5">
        <v>95166</v>
      </c>
    </row>
    <row r="190" spans="1:18">
      <c r="A190" s="5">
        <v>1391</v>
      </c>
      <c r="B190" s="5">
        <v>4</v>
      </c>
      <c r="C190" s="5" t="s">
        <v>500</v>
      </c>
      <c r="D190" s="5" t="s">
        <v>501</v>
      </c>
      <c r="E190" s="5">
        <v>127095</v>
      </c>
      <c r="F190" s="5">
        <v>13752</v>
      </c>
      <c r="G190" s="5">
        <v>2907</v>
      </c>
      <c r="H190" s="5">
        <v>369</v>
      </c>
      <c r="I190" s="5">
        <v>5305</v>
      </c>
      <c r="J190" s="5">
        <v>36358</v>
      </c>
      <c r="K190" s="5">
        <v>4404</v>
      </c>
      <c r="L190" s="5">
        <v>11192</v>
      </c>
      <c r="M190" s="5">
        <v>402</v>
      </c>
      <c r="N190" s="5">
        <v>1090</v>
      </c>
      <c r="O190" s="5">
        <v>5085</v>
      </c>
      <c r="P190" s="5">
        <v>13077</v>
      </c>
      <c r="Q190" s="5">
        <v>3767</v>
      </c>
      <c r="R190" s="5">
        <v>29387</v>
      </c>
    </row>
    <row r="191" spans="1:18">
      <c r="A191" s="5">
        <v>1391</v>
      </c>
      <c r="B191" s="5">
        <v>4</v>
      </c>
      <c r="C191" s="5" t="s">
        <v>502</v>
      </c>
      <c r="D191" s="5" t="s">
        <v>503</v>
      </c>
      <c r="E191" s="5">
        <v>2205</v>
      </c>
      <c r="F191" s="5">
        <v>2</v>
      </c>
      <c r="G191" s="5">
        <v>267</v>
      </c>
      <c r="H191" s="5">
        <v>0</v>
      </c>
      <c r="I191" s="5">
        <v>98</v>
      </c>
      <c r="J191" s="5">
        <v>388</v>
      </c>
      <c r="K191" s="5">
        <v>291</v>
      </c>
      <c r="L191" s="5">
        <v>177</v>
      </c>
      <c r="M191" s="5">
        <v>0</v>
      </c>
      <c r="N191" s="5">
        <v>70</v>
      </c>
      <c r="O191" s="5">
        <v>32</v>
      </c>
      <c r="P191" s="5">
        <v>199</v>
      </c>
      <c r="Q191" s="5">
        <v>252</v>
      </c>
      <c r="R191" s="5">
        <v>429</v>
      </c>
    </row>
    <row r="192" spans="1:18">
      <c r="A192" s="5">
        <v>1391</v>
      </c>
      <c r="B192" s="5">
        <v>4</v>
      </c>
      <c r="C192" s="5" t="s">
        <v>504</v>
      </c>
      <c r="D192" s="5" t="s">
        <v>499</v>
      </c>
      <c r="E192" s="5">
        <v>98521</v>
      </c>
      <c r="F192" s="5">
        <v>160</v>
      </c>
      <c r="G192" s="5">
        <v>62</v>
      </c>
      <c r="H192" s="5">
        <v>639</v>
      </c>
      <c r="I192" s="5">
        <v>681</v>
      </c>
      <c r="J192" s="5">
        <v>2594</v>
      </c>
      <c r="K192" s="5">
        <v>833</v>
      </c>
      <c r="L192" s="5">
        <v>4176</v>
      </c>
      <c r="M192" s="5">
        <v>1173</v>
      </c>
      <c r="N192" s="5">
        <v>255</v>
      </c>
      <c r="O192" s="5">
        <v>1067</v>
      </c>
      <c r="P192" s="5">
        <v>21082</v>
      </c>
      <c r="Q192" s="5">
        <v>450</v>
      </c>
      <c r="R192" s="5">
        <v>65351</v>
      </c>
    </row>
    <row r="193" spans="1:18">
      <c r="A193" s="5">
        <v>1391</v>
      </c>
      <c r="B193" s="5">
        <v>2</v>
      </c>
      <c r="C193" s="5" t="s">
        <v>505</v>
      </c>
      <c r="D193" s="5" t="s">
        <v>506</v>
      </c>
      <c r="E193" s="5">
        <v>359960</v>
      </c>
      <c r="F193" s="5">
        <v>10843</v>
      </c>
      <c r="G193" s="5">
        <v>62415</v>
      </c>
      <c r="H193" s="5">
        <v>1008</v>
      </c>
      <c r="I193" s="5">
        <v>14253</v>
      </c>
      <c r="J193" s="5">
        <v>80141</v>
      </c>
      <c r="K193" s="5">
        <v>28788</v>
      </c>
      <c r="L193" s="5">
        <v>14666</v>
      </c>
      <c r="M193" s="5">
        <v>4341</v>
      </c>
      <c r="N193" s="5">
        <v>12862</v>
      </c>
      <c r="O193" s="5">
        <v>5873</v>
      </c>
      <c r="P193" s="5">
        <v>42520</v>
      </c>
      <c r="Q193" s="5">
        <v>16027</v>
      </c>
      <c r="R193" s="5">
        <v>66224</v>
      </c>
    </row>
    <row r="194" spans="1:18">
      <c r="A194" s="5">
        <v>1391</v>
      </c>
      <c r="B194" s="5">
        <v>3</v>
      </c>
      <c r="C194" s="5" t="s">
        <v>507</v>
      </c>
      <c r="D194" s="5" t="s">
        <v>506</v>
      </c>
      <c r="E194" s="5">
        <v>359960</v>
      </c>
      <c r="F194" s="5">
        <v>10843</v>
      </c>
      <c r="G194" s="5">
        <v>62415</v>
      </c>
      <c r="H194" s="5">
        <v>1008</v>
      </c>
      <c r="I194" s="5">
        <v>14253</v>
      </c>
      <c r="J194" s="5">
        <v>80141</v>
      </c>
      <c r="K194" s="5">
        <v>28788</v>
      </c>
      <c r="L194" s="5">
        <v>14666</v>
      </c>
      <c r="M194" s="5">
        <v>4341</v>
      </c>
      <c r="N194" s="5">
        <v>12862</v>
      </c>
      <c r="O194" s="5">
        <v>5873</v>
      </c>
      <c r="P194" s="5">
        <v>42520</v>
      </c>
      <c r="Q194" s="5">
        <v>16027</v>
      </c>
      <c r="R194" s="5">
        <v>66224</v>
      </c>
    </row>
    <row r="195" spans="1:18">
      <c r="A195" s="5">
        <v>1391</v>
      </c>
      <c r="B195" s="5">
        <v>4</v>
      </c>
      <c r="C195" s="5" t="s">
        <v>508</v>
      </c>
      <c r="D195" s="5" t="s">
        <v>506</v>
      </c>
      <c r="E195" s="5">
        <v>359960</v>
      </c>
      <c r="F195" s="5">
        <v>10843</v>
      </c>
      <c r="G195" s="5">
        <v>62415</v>
      </c>
      <c r="H195" s="5">
        <v>1008</v>
      </c>
      <c r="I195" s="5">
        <v>14253</v>
      </c>
      <c r="J195" s="5">
        <v>80141</v>
      </c>
      <c r="K195" s="5">
        <v>28788</v>
      </c>
      <c r="L195" s="5">
        <v>14666</v>
      </c>
      <c r="M195" s="5">
        <v>4341</v>
      </c>
      <c r="N195" s="5">
        <v>12862</v>
      </c>
      <c r="O195" s="5">
        <v>5873</v>
      </c>
      <c r="P195" s="5">
        <v>42520</v>
      </c>
      <c r="Q195" s="5">
        <v>16027</v>
      </c>
      <c r="R195" s="5">
        <v>66224</v>
      </c>
    </row>
    <row r="196" spans="1:18">
      <c r="A196" s="5">
        <v>1391</v>
      </c>
      <c r="B196" s="5">
        <v>2</v>
      </c>
      <c r="C196" s="5" t="s">
        <v>509</v>
      </c>
      <c r="D196" s="5" t="s">
        <v>510</v>
      </c>
      <c r="E196" s="5">
        <v>268211</v>
      </c>
      <c r="F196" s="5">
        <v>15368</v>
      </c>
      <c r="G196" s="5">
        <v>17782</v>
      </c>
      <c r="H196" s="5">
        <v>1314</v>
      </c>
      <c r="I196" s="5">
        <v>8035</v>
      </c>
      <c r="J196" s="5">
        <v>37274</v>
      </c>
      <c r="K196" s="5">
        <v>15195</v>
      </c>
      <c r="L196" s="5">
        <v>16021</v>
      </c>
      <c r="M196" s="5">
        <v>2267</v>
      </c>
      <c r="N196" s="5">
        <v>48816</v>
      </c>
      <c r="O196" s="5">
        <v>8811</v>
      </c>
      <c r="P196" s="5">
        <v>39354</v>
      </c>
      <c r="Q196" s="5">
        <v>14531</v>
      </c>
      <c r="R196" s="5">
        <v>43443</v>
      </c>
    </row>
    <row r="197" spans="1:18">
      <c r="A197" s="5">
        <v>1391</v>
      </c>
      <c r="B197" s="5">
        <v>3</v>
      </c>
      <c r="C197" s="5" t="s">
        <v>511</v>
      </c>
      <c r="D197" s="5" t="s">
        <v>512</v>
      </c>
      <c r="E197" s="5">
        <v>2668</v>
      </c>
      <c r="F197" s="5">
        <v>4</v>
      </c>
      <c r="G197" s="5">
        <v>645</v>
      </c>
      <c r="H197" s="5">
        <v>0</v>
      </c>
      <c r="I197" s="5">
        <v>224</v>
      </c>
      <c r="J197" s="5">
        <v>84</v>
      </c>
      <c r="K197" s="5">
        <v>488</v>
      </c>
      <c r="L197" s="5">
        <v>143</v>
      </c>
      <c r="M197" s="5">
        <v>0</v>
      </c>
      <c r="N197" s="5">
        <v>247</v>
      </c>
      <c r="O197" s="5">
        <v>134</v>
      </c>
      <c r="P197" s="5">
        <v>299</v>
      </c>
      <c r="Q197" s="5">
        <v>7</v>
      </c>
      <c r="R197" s="5">
        <v>392</v>
      </c>
    </row>
    <row r="198" spans="1:18">
      <c r="A198" s="5">
        <v>1391</v>
      </c>
      <c r="B198" s="5">
        <v>9</v>
      </c>
      <c r="C198" s="5" t="s">
        <v>513</v>
      </c>
      <c r="D198" s="5" t="s">
        <v>514</v>
      </c>
      <c r="E198" s="5">
        <v>2668</v>
      </c>
      <c r="F198" s="5">
        <v>4</v>
      </c>
      <c r="G198" s="5">
        <v>645</v>
      </c>
      <c r="H198" s="5">
        <v>0</v>
      </c>
      <c r="I198" s="5">
        <v>224</v>
      </c>
      <c r="J198" s="5">
        <v>84</v>
      </c>
      <c r="K198" s="5">
        <v>488</v>
      </c>
      <c r="L198" s="5">
        <v>143</v>
      </c>
      <c r="M198" s="5">
        <v>0</v>
      </c>
      <c r="N198" s="5">
        <v>247</v>
      </c>
      <c r="O198" s="5">
        <v>134</v>
      </c>
      <c r="P198" s="5">
        <v>299</v>
      </c>
      <c r="Q198" s="5">
        <v>7</v>
      </c>
      <c r="R198" s="5">
        <v>392</v>
      </c>
    </row>
    <row r="199" spans="1:18">
      <c r="A199" s="5">
        <v>1391</v>
      </c>
      <c r="B199" s="5">
        <v>3</v>
      </c>
      <c r="C199" s="5" t="s">
        <v>515</v>
      </c>
      <c r="D199" s="5" t="s">
        <v>516</v>
      </c>
      <c r="E199" s="5">
        <v>7950</v>
      </c>
      <c r="F199" s="5">
        <v>24</v>
      </c>
      <c r="G199" s="5">
        <v>1258</v>
      </c>
      <c r="H199" s="5">
        <v>0</v>
      </c>
      <c r="I199" s="5">
        <v>266</v>
      </c>
      <c r="J199" s="5">
        <v>1076</v>
      </c>
      <c r="K199" s="5">
        <v>722</v>
      </c>
      <c r="L199" s="5">
        <v>754</v>
      </c>
      <c r="M199" s="5">
        <v>41</v>
      </c>
      <c r="N199" s="5">
        <v>105</v>
      </c>
      <c r="O199" s="5">
        <v>374</v>
      </c>
      <c r="P199" s="5">
        <v>2275</v>
      </c>
      <c r="Q199" s="5">
        <v>644</v>
      </c>
      <c r="R199" s="5">
        <v>410</v>
      </c>
    </row>
    <row r="200" spans="1:18">
      <c r="A200" s="5">
        <v>1391</v>
      </c>
      <c r="B200" s="5">
        <v>4</v>
      </c>
      <c r="C200" s="5" t="s">
        <v>517</v>
      </c>
      <c r="D200" s="5" t="s">
        <v>516</v>
      </c>
      <c r="E200" s="5">
        <v>7950</v>
      </c>
      <c r="F200" s="5">
        <v>24</v>
      </c>
      <c r="G200" s="5">
        <v>1258</v>
      </c>
      <c r="H200" s="5">
        <v>0</v>
      </c>
      <c r="I200" s="5">
        <v>266</v>
      </c>
      <c r="J200" s="5">
        <v>1076</v>
      </c>
      <c r="K200" s="5">
        <v>722</v>
      </c>
      <c r="L200" s="5">
        <v>754</v>
      </c>
      <c r="M200" s="5">
        <v>41</v>
      </c>
      <c r="N200" s="5">
        <v>105</v>
      </c>
      <c r="O200" s="5">
        <v>374</v>
      </c>
      <c r="P200" s="5">
        <v>2275</v>
      </c>
      <c r="Q200" s="5">
        <v>644</v>
      </c>
      <c r="R200" s="5">
        <v>410</v>
      </c>
    </row>
    <row r="201" spans="1:18">
      <c r="A201" s="5">
        <v>1391</v>
      </c>
      <c r="B201" s="5">
        <v>3</v>
      </c>
      <c r="C201" s="5" t="s">
        <v>518</v>
      </c>
      <c r="D201" s="5" t="s">
        <v>519</v>
      </c>
      <c r="E201" s="5">
        <v>4334</v>
      </c>
      <c r="F201" s="5">
        <v>13</v>
      </c>
      <c r="G201" s="5">
        <v>129</v>
      </c>
      <c r="H201" s="5">
        <v>135</v>
      </c>
      <c r="I201" s="5">
        <v>271</v>
      </c>
      <c r="J201" s="5">
        <v>1735</v>
      </c>
      <c r="K201" s="5">
        <v>387</v>
      </c>
      <c r="L201" s="5">
        <v>167</v>
      </c>
      <c r="M201" s="5">
        <v>8</v>
      </c>
      <c r="N201" s="5">
        <v>114</v>
      </c>
      <c r="O201" s="5">
        <v>13</v>
      </c>
      <c r="P201" s="5">
        <v>776</v>
      </c>
      <c r="Q201" s="5">
        <v>7</v>
      </c>
      <c r="R201" s="5">
        <v>578</v>
      </c>
    </row>
    <row r="202" spans="1:18">
      <c r="A202" s="5">
        <v>1391</v>
      </c>
      <c r="B202" s="5">
        <v>4</v>
      </c>
      <c r="C202" s="5" t="s">
        <v>520</v>
      </c>
      <c r="D202" s="5" t="s">
        <v>519</v>
      </c>
      <c r="E202" s="5">
        <v>4334</v>
      </c>
      <c r="F202" s="5">
        <v>13</v>
      </c>
      <c r="G202" s="5">
        <v>129</v>
      </c>
      <c r="H202" s="5">
        <v>135</v>
      </c>
      <c r="I202" s="5">
        <v>271</v>
      </c>
      <c r="J202" s="5">
        <v>1735</v>
      </c>
      <c r="K202" s="5">
        <v>387</v>
      </c>
      <c r="L202" s="5">
        <v>167</v>
      </c>
      <c r="M202" s="5">
        <v>8</v>
      </c>
      <c r="N202" s="5">
        <v>114</v>
      </c>
      <c r="O202" s="5">
        <v>13</v>
      </c>
      <c r="P202" s="5">
        <v>776</v>
      </c>
      <c r="Q202" s="5">
        <v>7</v>
      </c>
      <c r="R202" s="5">
        <v>578</v>
      </c>
    </row>
    <row r="203" spans="1:18">
      <c r="A203" s="5">
        <v>1391</v>
      </c>
      <c r="B203" s="5">
        <v>3</v>
      </c>
      <c r="C203" s="5" t="s">
        <v>521</v>
      </c>
      <c r="D203" s="5" t="s">
        <v>522</v>
      </c>
      <c r="E203" s="5">
        <v>153160</v>
      </c>
      <c r="F203" s="5">
        <v>14426</v>
      </c>
      <c r="G203" s="5">
        <v>12943</v>
      </c>
      <c r="H203" s="5">
        <v>824</v>
      </c>
      <c r="I203" s="5">
        <v>5314</v>
      </c>
      <c r="J203" s="5">
        <v>20694</v>
      </c>
      <c r="K203" s="5">
        <v>8090</v>
      </c>
      <c r="L203" s="5">
        <v>11823</v>
      </c>
      <c r="M203" s="5">
        <v>1840</v>
      </c>
      <c r="N203" s="5">
        <v>9156</v>
      </c>
      <c r="O203" s="5">
        <v>7321</v>
      </c>
      <c r="P203" s="5">
        <v>31046</v>
      </c>
      <c r="Q203" s="5">
        <v>11813</v>
      </c>
      <c r="R203" s="5">
        <v>17871</v>
      </c>
    </row>
    <row r="204" spans="1:18">
      <c r="A204" s="5">
        <v>1391</v>
      </c>
      <c r="B204" s="5">
        <v>4</v>
      </c>
      <c r="C204" s="5" t="s">
        <v>523</v>
      </c>
      <c r="D204" s="5" t="s">
        <v>522</v>
      </c>
      <c r="E204" s="5">
        <v>153160</v>
      </c>
      <c r="F204" s="5">
        <v>14426</v>
      </c>
      <c r="G204" s="5">
        <v>12943</v>
      </c>
      <c r="H204" s="5">
        <v>824</v>
      </c>
      <c r="I204" s="5">
        <v>5314</v>
      </c>
      <c r="J204" s="5">
        <v>20694</v>
      </c>
      <c r="K204" s="5">
        <v>8090</v>
      </c>
      <c r="L204" s="5">
        <v>11823</v>
      </c>
      <c r="M204" s="5">
        <v>1840</v>
      </c>
      <c r="N204" s="5">
        <v>9156</v>
      </c>
      <c r="O204" s="5">
        <v>7321</v>
      </c>
      <c r="P204" s="5">
        <v>31046</v>
      </c>
      <c r="Q204" s="5">
        <v>11813</v>
      </c>
      <c r="R204" s="5">
        <v>17871</v>
      </c>
    </row>
    <row r="205" spans="1:18">
      <c r="A205" s="5">
        <v>1391</v>
      </c>
      <c r="B205" s="5">
        <v>7</v>
      </c>
      <c r="C205" s="5" t="s">
        <v>524</v>
      </c>
      <c r="D205" s="5" t="s">
        <v>525</v>
      </c>
      <c r="E205" s="5">
        <v>100099</v>
      </c>
      <c r="F205" s="5">
        <v>901</v>
      </c>
      <c r="G205" s="5">
        <v>2807</v>
      </c>
      <c r="H205" s="5">
        <v>356</v>
      </c>
      <c r="I205" s="5">
        <v>1960</v>
      </c>
      <c r="J205" s="5">
        <v>13685</v>
      </c>
      <c r="K205" s="5">
        <v>5508</v>
      </c>
      <c r="L205" s="5">
        <v>3133</v>
      </c>
      <c r="M205" s="5">
        <v>378</v>
      </c>
      <c r="N205" s="5">
        <v>39193</v>
      </c>
      <c r="O205" s="5">
        <v>968</v>
      </c>
      <c r="P205" s="5">
        <v>4957</v>
      </c>
      <c r="Q205" s="5">
        <v>2059</v>
      </c>
      <c r="R205" s="5">
        <v>24193</v>
      </c>
    </row>
    <row r="206" spans="1:18">
      <c r="A206" s="5">
        <v>1391</v>
      </c>
      <c r="B206" s="5">
        <v>9</v>
      </c>
      <c r="C206" s="5" t="s">
        <v>526</v>
      </c>
      <c r="D206" s="5" t="s">
        <v>525</v>
      </c>
      <c r="E206" s="5">
        <v>100099</v>
      </c>
      <c r="F206" s="5">
        <v>901</v>
      </c>
      <c r="G206" s="5">
        <v>2807</v>
      </c>
      <c r="H206" s="5">
        <v>356</v>
      </c>
      <c r="I206" s="5">
        <v>1960</v>
      </c>
      <c r="J206" s="5">
        <v>13685</v>
      </c>
      <c r="K206" s="5">
        <v>5508</v>
      </c>
      <c r="L206" s="5">
        <v>3133</v>
      </c>
      <c r="M206" s="5">
        <v>378</v>
      </c>
      <c r="N206" s="5">
        <v>39193</v>
      </c>
      <c r="O206" s="5">
        <v>968</v>
      </c>
      <c r="P206" s="5">
        <v>4957</v>
      </c>
      <c r="Q206" s="5">
        <v>2059</v>
      </c>
      <c r="R206" s="5">
        <v>24193</v>
      </c>
    </row>
    <row r="207" spans="1:18">
      <c r="A207" s="5">
        <v>1391</v>
      </c>
      <c r="B207" s="5">
        <v>2</v>
      </c>
      <c r="C207" s="5" t="s">
        <v>527</v>
      </c>
      <c r="D207" s="5" t="s">
        <v>528</v>
      </c>
      <c r="E207" s="5">
        <v>61704</v>
      </c>
      <c r="F207" s="5">
        <v>2679</v>
      </c>
      <c r="G207" s="5">
        <v>4211</v>
      </c>
      <c r="H207" s="5">
        <v>9925</v>
      </c>
      <c r="I207" s="5">
        <v>1477</v>
      </c>
      <c r="J207" s="5">
        <v>6189</v>
      </c>
      <c r="K207" s="5">
        <v>2392</v>
      </c>
      <c r="L207" s="5">
        <v>2861</v>
      </c>
      <c r="M207" s="5">
        <v>566</v>
      </c>
      <c r="N207" s="5">
        <v>3027</v>
      </c>
      <c r="O207" s="5">
        <v>285</v>
      </c>
      <c r="P207" s="5">
        <v>5092</v>
      </c>
      <c r="Q207" s="5">
        <v>5292</v>
      </c>
      <c r="R207" s="5">
        <v>17709</v>
      </c>
    </row>
    <row r="208" spans="1:18">
      <c r="A208" s="5">
        <v>1391</v>
      </c>
      <c r="B208" s="5">
        <v>7</v>
      </c>
      <c r="C208" s="5" t="s">
        <v>529</v>
      </c>
      <c r="D208" s="5" t="s">
        <v>530</v>
      </c>
      <c r="E208" s="5">
        <v>61704</v>
      </c>
      <c r="F208" s="5">
        <v>2679</v>
      </c>
      <c r="G208" s="5">
        <v>4211</v>
      </c>
      <c r="H208" s="5">
        <v>9925</v>
      </c>
      <c r="I208" s="5">
        <v>1477</v>
      </c>
      <c r="J208" s="5">
        <v>6189</v>
      </c>
      <c r="K208" s="5">
        <v>2392</v>
      </c>
      <c r="L208" s="5">
        <v>2861</v>
      </c>
      <c r="M208" s="5">
        <v>566</v>
      </c>
      <c r="N208" s="5">
        <v>3027</v>
      </c>
      <c r="O208" s="5">
        <v>285</v>
      </c>
      <c r="P208" s="5">
        <v>5092</v>
      </c>
      <c r="Q208" s="5">
        <v>5292</v>
      </c>
      <c r="R208" s="5">
        <v>17709</v>
      </c>
    </row>
    <row r="209" spans="1:18">
      <c r="A209" s="5">
        <v>1391</v>
      </c>
      <c r="B209" s="5">
        <v>4</v>
      </c>
      <c r="C209" s="5" t="s">
        <v>531</v>
      </c>
      <c r="D209" s="5" t="s">
        <v>532</v>
      </c>
      <c r="E209" s="5">
        <v>5797</v>
      </c>
      <c r="F209" s="5">
        <v>413</v>
      </c>
      <c r="G209" s="5">
        <v>74</v>
      </c>
      <c r="H209" s="5">
        <v>630</v>
      </c>
      <c r="I209" s="5">
        <v>132</v>
      </c>
      <c r="J209" s="5">
        <v>353</v>
      </c>
      <c r="K209" s="5">
        <v>1718</v>
      </c>
      <c r="L209" s="5">
        <v>242</v>
      </c>
      <c r="M209" s="5">
        <v>39</v>
      </c>
      <c r="N209" s="5">
        <v>98</v>
      </c>
      <c r="O209" s="5">
        <v>11</v>
      </c>
      <c r="P209" s="5">
        <v>543</v>
      </c>
      <c r="Q209" s="5">
        <v>397</v>
      </c>
      <c r="R209" s="5">
        <v>1146</v>
      </c>
    </row>
    <row r="210" spans="1:18">
      <c r="A210" s="5">
        <v>1391</v>
      </c>
      <c r="B210" s="5">
        <v>4</v>
      </c>
      <c r="C210" s="5" t="s">
        <v>533</v>
      </c>
      <c r="D210" s="5" t="s">
        <v>534</v>
      </c>
      <c r="E210" s="5">
        <v>46168</v>
      </c>
      <c r="F210" s="5">
        <v>2266</v>
      </c>
      <c r="G210" s="5">
        <v>953</v>
      </c>
      <c r="H210" s="5">
        <v>9093</v>
      </c>
      <c r="I210" s="5">
        <v>1256</v>
      </c>
      <c r="J210" s="5">
        <v>5664</v>
      </c>
      <c r="K210" s="5">
        <v>315</v>
      </c>
      <c r="L210" s="5">
        <v>2258</v>
      </c>
      <c r="M210" s="5">
        <v>513</v>
      </c>
      <c r="N210" s="5">
        <v>2073</v>
      </c>
      <c r="O210" s="5">
        <v>257</v>
      </c>
      <c r="P210" s="5">
        <v>4444</v>
      </c>
      <c r="Q210" s="5">
        <v>4597</v>
      </c>
      <c r="R210" s="5">
        <v>12477</v>
      </c>
    </row>
    <row r="211" spans="1:18">
      <c r="A211" s="5">
        <v>1391</v>
      </c>
      <c r="B211" s="5">
        <v>4</v>
      </c>
      <c r="C211" s="5" t="s">
        <v>535</v>
      </c>
      <c r="D211" s="5" t="s">
        <v>536</v>
      </c>
      <c r="E211" s="5">
        <v>9632</v>
      </c>
      <c r="F211" s="5">
        <v>0</v>
      </c>
      <c r="G211" s="5">
        <v>3184</v>
      </c>
      <c r="H211" s="5">
        <v>202</v>
      </c>
      <c r="I211" s="5">
        <v>85</v>
      </c>
      <c r="J211" s="5">
        <v>162</v>
      </c>
      <c r="K211" s="5">
        <v>301</v>
      </c>
      <c r="L211" s="5">
        <v>355</v>
      </c>
      <c r="M211" s="5">
        <v>13</v>
      </c>
      <c r="N211" s="5">
        <v>855</v>
      </c>
      <c r="O211" s="5">
        <v>7</v>
      </c>
      <c r="P211" s="5">
        <v>96</v>
      </c>
      <c r="Q211" s="5">
        <v>291</v>
      </c>
      <c r="R211" s="5">
        <v>4080</v>
      </c>
    </row>
    <row r="212" spans="1:18">
      <c r="A212" s="5">
        <v>0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  <c r="L212" s="5">
        <v>0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</row>
    <row r="213" spans="1:18">
      <c r="A213" s="5">
        <v>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</row>
    <row r="214" spans="1:18">
      <c r="A214" s="5">
        <v>0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  <c r="R214" s="5">
        <v>0</v>
      </c>
    </row>
    <row r="215" spans="1:18">
      <c r="A215" s="5">
        <v>0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</row>
    <row r="216" spans="1:18">
      <c r="A216" s="5">
        <v>0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</row>
    <row r="217" spans="1:18">
      <c r="A217" s="5">
        <v>0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</row>
    <row r="218" spans="1:18">
      <c r="A218" s="5">
        <v>0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</row>
    <row r="219" spans="1:18">
      <c r="A219" s="5">
        <v>0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</row>
    <row r="220" spans="1:18">
      <c r="A220" s="5">
        <v>0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</row>
    <row r="221" spans="1:18">
      <c r="A221" s="5">
        <v>0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</row>
    <row r="222" spans="1:18">
      <c r="A222" s="5">
        <v>0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</row>
    <row r="223" spans="1:18">
      <c r="A223" s="5">
        <v>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</row>
    <row r="224" spans="1:18">
      <c r="A224" s="5">
        <v>0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</row>
    <row r="225" spans="1:18">
      <c r="A225" s="5">
        <v>0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</row>
    <row r="226" spans="1:18">
      <c r="A226" s="5">
        <v>0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</row>
    <row r="227" spans="1:18">
      <c r="A227" s="5">
        <v>0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</row>
    <row r="228" spans="1:18">
      <c r="A228" s="5">
        <v>0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</row>
    <row r="229" spans="1:18">
      <c r="A229" s="5">
        <v>0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0</v>
      </c>
      <c r="P229" s="5">
        <v>0</v>
      </c>
      <c r="Q229" s="5">
        <v>0</v>
      </c>
      <c r="R229" s="5">
        <v>0</v>
      </c>
    </row>
    <row r="230" spans="1:18">
      <c r="A230" s="5">
        <v>0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  <c r="P230" s="5">
        <v>0</v>
      </c>
      <c r="Q230" s="5">
        <v>0</v>
      </c>
      <c r="R230" s="5">
        <v>0</v>
      </c>
    </row>
  </sheetData>
  <mergeCells count="2">
    <mergeCell ref="C1:R1"/>
    <mergeCell ref="A1:B1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30"/>
  <sheetViews>
    <sheetView rightToLeft="1" workbookViewId="0">
      <selection sqref="A1:B1"/>
    </sheetView>
  </sheetViews>
  <sheetFormatPr defaultRowHeight="15"/>
  <cols>
    <col min="2" max="2" width="16.28515625" style="3" bestFit="1" customWidth="1"/>
    <col min="3" max="3" width="9.140625" style="4"/>
    <col min="4" max="4" width="58.7109375" style="3" customWidth="1"/>
    <col min="5" max="5" width="13.28515625" style="3" customWidth="1"/>
    <col min="6" max="6" width="18.85546875" style="3" customWidth="1"/>
    <col min="7" max="7" width="16.28515625" style="3" customWidth="1"/>
    <col min="8" max="9" width="13" style="3" customWidth="1"/>
    <col min="10" max="10" width="12.7109375" style="3" customWidth="1"/>
    <col min="11" max="11" width="14" style="3" customWidth="1"/>
    <col min="12" max="12" width="12.5703125" style="3" customWidth="1"/>
    <col min="13" max="13" width="12.85546875" style="3" customWidth="1"/>
    <col min="14" max="14" width="15.5703125" style="3" customWidth="1"/>
    <col min="15" max="15" width="16.140625" style="3" customWidth="1"/>
    <col min="16" max="16" width="13.85546875" style="3" customWidth="1"/>
  </cols>
  <sheetData>
    <row r="1" spans="1:16" ht="15.75" thickBot="1">
      <c r="A1" s="7" t="s">
        <v>159</v>
      </c>
      <c r="B1" s="7"/>
      <c r="C1" s="6" t="str">
        <f>CONCATENATE("8-",'فهرست جداول'!B9,"-",MID('فهرست جداول'!A1, 58,10), "                  (میلیون ریال)")</f>
        <v>8-دریافتی خدمات غیر صنعتی کارگاه‏ها بر حسب فعالیت-91 کل کشور                  (میلیون ریال)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39" customHeight="1" thickBot="1">
      <c r="A2" s="34" t="s">
        <v>128</v>
      </c>
      <c r="B2" s="34" t="s">
        <v>151</v>
      </c>
      <c r="C2" s="34" t="s">
        <v>0</v>
      </c>
      <c r="D2" s="35" t="s">
        <v>1</v>
      </c>
      <c r="E2" s="35" t="s">
        <v>68</v>
      </c>
      <c r="F2" s="35" t="s">
        <v>69</v>
      </c>
      <c r="G2" s="35" t="s">
        <v>70</v>
      </c>
      <c r="H2" s="35" t="s">
        <v>71</v>
      </c>
      <c r="I2" s="35" t="s">
        <v>72</v>
      </c>
      <c r="J2" s="35" t="s">
        <v>73</v>
      </c>
      <c r="K2" s="35" t="s">
        <v>81</v>
      </c>
      <c r="L2" s="35" t="s">
        <v>82</v>
      </c>
      <c r="M2" s="35" t="s">
        <v>83</v>
      </c>
      <c r="N2" s="35" t="s">
        <v>84</v>
      </c>
      <c r="O2" s="35" t="s">
        <v>85</v>
      </c>
      <c r="P2" s="35" t="s">
        <v>80</v>
      </c>
    </row>
    <row r="3" spans="1:16">
      <c r="A3" s="5">
        <v>1391</v>
      </c>
      <c r="B3" s="5">
        <v>1</v>
      </c>
      <c r="C3" s="5" t="s">
        <v>162</v>
      </c>
      <c r="D3" s="5" t="s">
        <v>163</v>
      </c>
      <c r="E3" s="5">
        <v>7806040</v>
      </c>
      <c r="F3" s="5">
        <v>1115454</v>
      </c>
      <c r="G3" s="5">
        <v>590240</v>
      </c>
      <c r="H3" s="5">
        <v>164408</v>
      </c>
      <c r="I3" s="5">
        <v>2254</v>
      </c>
      <c r="J3" s="5">
        <v>400549</v>
      </c>
      <c r="K3" s="5">
        <v>404874</v>
      </c>
      <c r="L3" s="5">
        <v>2743</v>
      </c>
      <c r="M3" s="5">
        <v>49016</v>
      </c>
      <c r="N3" s="5">
        <v>23025</v>
      </c>
      <c r="O3" s="5">
        <v>32538</v>
      </c>
      <c r="P3" s="5">
        <v>5020939</v>
      </c>
    </row>
    <row r="4" spans="1:16">
      <c r="A4" s="5">
        <v>1391</v>
      </c>
      <c r="B4" s="5">
        <v>2</v>
      </c>
      <c r="C4" s="5" t="s">
        <v>164</v>
      </c>
      <c r="D4" s="5" t="s">
        <v>165</v>
      </c>
      <c r="E4" s="5">
        <v>300943</v>
      </c>
      <c r="F4" s="5">
        <v>12855</v>
      </c>
      <c r="G4" s="5">
        <v>133574</v>
      </c>
      <c r="H4" s="5">
        <v>7204</v>
      </c>
      <c r="I4" s="5">
        <v>2</v>
      </c>
      <c r="J4" s="5">
        <v>40068</v>
      </c>
      <c r="K4" s="5">
        <v>32171</v>
      </c>
      <c r="L4" s="5">
        <v>0</v>
      </c>
      <c r="M4" s="5">
        <v>422</v>
      </c>
      <c r="N4" s="5">
        <v>833</v>
      </c>
      <c r="O4" s="5">
        <v>0</v>
      </c>
      <c r="P4" s="5">
        <v>73814</v>
      </c>
    </row>
    <row r="5" spans="1:16">
      <c r="A5" s="5">
        <v>1391</v>
      </c>
      <c r="B5" s="5">
        <v>3</v>
      </c>
      <c r="C5" s="5" t="s">
        <v>166</v>
      </c>
      <c r="D5" s="5" t="s">
        <v>167</v>
      </c>
      <c r="E5" s="5">
        <v>21294</v>
      </c>
      <c r="F5" s="5">
        <v>1252</v>
      </c>
      <c r="G5" s="5">
        <v>5275</v>
      </c>
      <c r="H5" s="5">
        <v>29</v>
      </c>
      <c r="I5" s="5">
        <v>0</v>
      </c>
      <c r="J5" s="5">
        <v>2054</v>
      </c>
      <c r="K5" s="5">
        <v>7862</v>
      </c>
      <c r="L5" s="5">
        <v>0</v>
      </c>
      <c r="M5" s="5">
        <v>14</v>
      </c>
      <c r="N5" s="5">
        <v>0</v>
      </c>
      <c r="O5" s="5">
        <v>0</v>
      </c>
      <c r="P5" s="5">
        <v>4808</v>
      </c>
    </row>
    <row r="6" spans="1:16">
      <c r="A6" s="5">
        <v>1391</v>
      </c>
      <c r="B6" s="5">
        <v>4</v>
      </c>
      <c r="C6" s="5" t="s">
        <v>168</v>
      </c>
      <c r="D6" s="5" t="s">
        <v>167</v>
      </c>
      <c r="E6" s="5">
        <v>21294</v>
      </c>
      <c r="F6" s="5">
        <v>1252</v>
      </c>
      <c r="G6" s="5">
        <v>5275</v>
      </c>
      <c r="H6" s="5">
        <v>29</v>
      </c>
      <c r="I6" s="5">
        <v>0</v>
      </c>
      <c r="J6" s="5">
        <v>2054</v>
      </c>
      <c r="K6" s="5">
        <v>7862</v>
      </c>
      <c r="L6" s="5">
        <v>0</v>
      </c>
      <c r="M6" s="5">
        <v>14</v>
      </c>
      <c r="N6" s="5">
        <v>0</v>
      </c>
      <c r="O6" s="5">
        <v>0</v>
      </c>
      <c r="P6" s="5">
        <v>4808</v>
      </c>
    </row>
    <row r="7" spans="1:16">
      <c r="A7" s="5">
        <v>1391</v>
      </c>
      <c r="B7" s="5">
        <v>3</v>
      </c>
      <c r="C7" s="5" t="s">
        <v>169</v>
      </c>
      <c r="D7" s="5" t="s">
        <v>170</v>
      </c>
      <c r="E7" s="5">
        <v>1438</v>
      </c>
      <c r="F7" s="5">
        <v>0</v>
      </c>
      <c r="G7" s="5">
        <v>657</v>
      </c>
      <c r="H7" s="5">
        <v>0</v>
      </c>
      <c r="I7" s="5">
        <v>0</v>
      </c>
      <c r="J7" s="5">
        <v>0</v>
      </c>
      <c r="K7" s="5">
        <v>317</v>
      </c>
      <c r="L7" s="5">
        <v>0</v>
      </c>
      <c r="M7" s="5">
        <v>0</v>
      </c>
      <c r="N7" s="5">
        <v>0</v>
      </c>
      <c r="O7" s="5">
        <v>0</v>
      </c>
      <c r="P7" s="5">
        <v>463</v>
      </c>
    </row>
    <row r="8" spans="1:16">
      <c r="A8" s="5">
        <v>1391</v>
      </c>
      <c r="B8" s="5">
        <v>4</v>
      </c>
      <c r="C8" s="5" t="s">
        <v>171</v>
      </c>
      <c r="D8" s="5" t="s">
        <v>170</v>
      </c>
      <c r="E8" s="5">
        <v>1438</v>
      </c>
      <c r="F8" s="5">
        <v>0</v>
      </c>
      <c r="G8" s="5">
        <v>657</v>
      </c>
      <c r="H8" s="5">
        <v>0</v>
      </c>
      <c r="I8" s="5">
        <v>0</v>
      </c>
      <c r="J8" s="5">
        <v>0</v>
      </c>
      <c r="K8" s="5">
        <v>317</v>
      </c>
      <c r="L8" s="5">
        <v>0</v>
      </c>
      <c r="M8" s="5">
        <v>0</v>
      </c>
      <c r="N8" s="5">
        <v>0</v>
      </c>
      <c r="O8" s="5">
        <v>0</v>
      </c>
      <c r="P8" s="5">
        <v>463</v>
      </c>
    </row>
    <row r="9" spans="1:16">
      <c r="A9" s="5">
        <v>1391</v>
      </c>
      <c r="B9" s="5">
        <v>3</v>
      </c>
      <c r="C9" s="5" t="s">
        <v>172</v>
      </c>
      <c r="D9" s="5" t="s">
        <v>173</v>
      </c>
      <c r="E9" s="5">
        <v>4854</v>
      </c>
      <c r="F9" s="5">
        <v>0</v>
      </c>
      <c r="G9" s="5">
        <v>2155</v>
      </c>
      <c r="H9" s="5">
        <v>71</v>
      </c>
      <c r="I9" s="5">
        <v>0</v>
      </c>
      <c r="J9" s="5">
        <v>7</v>
      </c>
      <c r="K9" s="5">
        <v>2502</v>
      </c>
      <c r="L9" s="5">
        <v>0</v>
      </c>
      <c r="M9" s="5">
        <v>0</v>
      </c>
      <c r="N9" s="5">
        <v>0</v>
      </c>
      <c r="O9" s="5">
        <v>0</v>
      </c>
      <c r="P9" s="5">
        <v>118</v>
      </c>
    </row>
    <row r="10" spans="1:16">
      <c r="A10" s="5">
        <v>1391</v>
      </c>
      <c r="B10" s="5">
        <v>4</v>
      </c>
      <c r="C10" s="5" t="s">
        <v>174</v>
      </c>
      <c r="D10" s="5" t="s">
        <v>173</v>
      </c>
      <c r="E10" s="5">
        <v>4854</v>
      </c>
      <c r="F10" s="5">
        <v>0</v>
      </c>
      <c r="G10" s="5">
        <v>2155</v>
      </c>
      <c r="H10" s="5">
        <v>71</v>
      </c>
      <c r="I10" s="5">
        <v>0</v>
      </c>
      <c r="J10" s="5">
        <v>7</v>
      </c>
      <c r="K10" s="5">
        <v>2502</v>
      </c>
      <c r="L10" s="5">
        <v>0</v>
      </c>
      <c r="M10" s="5">
        <v>0</v>
      </c>
      <c r="N10" s="5">
        <v>0</v>
      </c>
      <c r="O10" s="5">
        <v>0</v>
      </c>
      <c r="P10" s="5">
        <v>118</v>
      </c>
    </row>
    <row r="11" spans="1:16">
      <c r="A11" s="5">
        <v>1391</v>
      </c>
      <c r="B11" s="5">
        <v>3</v>
      </c>
      <c r="C11" s="5" t="s">
        <v>175</v>
      </c>
      <c r="D11" s="5" t="s">
        <v>176</v>
      </c>
      <c r="E11" s="5">
        <v>98962</v>
      </c>
      <c r="F11" s="5">
        <v>0</v>
      </c>
      <c r="G11" s="5">
        <v>60680</v>
      </c>
      <c r="H11" s="5">
        <v>6255</v>
      </c>
      <c r="I11" s="5">
        <v>0</v>
      </c>
      <c r="J11" s="5">
        <v>2204</v>
      </c>
      <c r="K11" s="5">
        <v>979</v>
      </c>
      <c r="L11" s="5">
        <v>0</v>
      </c>
      <c r="M11" s="5">
        <v>403</v>
      </c>
      <c r="N11" s="5">
        <v>42</v>
      </c>
      <c r="O11" s="5">
        <v>0</v>
      </c>
      <c r="P11" s="5">
        <v>28399</v>
      </c>
    </row>
    <row r="12" spans="1:16">
      <c r="A12" s="5">
        <v>1391</v>
      </c>
      <c r="B12" s="5">
        <v>4</v>
      </c>
      <c r="C12" s="5" t="s">
        <v>177</v>
      </c>
      <c r="D12" s="5" t="s">
        <v>176</v>
      </c>
      <c r="E12" s="5">
        <v>98962</v>
      </c>
      <c r="F12" s="5">
        <v>0</v>
      </c>
      <c r="G12" s="5">
        <v>60680</v>
      </c>
      <c r="H12" s="5">
        <v>6255</v>
      </c>
      <c r="I12" s="5">
        <v>0</v>
      </c>
      <c r="J12" s="5">
        <v>2204</v>
      </c>
      <c r="K12" s="5">
        <v>979</v>
      </c>
      <c r="L12" s="5">
        <v>0</v>
      </c>
      <c r="M12" s="5">
        <v>403</v>
      </c>
      <c r="N12" s="5">
        <v>42</v>
      </c>
      <c r="O12" s="5">
        <v>0</v>
      </c>
      <c r="P12" s="5">
        <v>28399</v>
      </c>
    </row>
    <row r="13" spans="1:16">
      <c r="A13" s="5">
        <v>1391</v>
      </c>
      <c r="B13" s="5">
        <v>3</v>
      </c>
      <c r="C13" s="5" t="s">
        <v>178</v>
      </c>
      <c r="D13" s="5" t="s">
        <v>179</v>
      </c>
      <c r="E13" s="5">
        <v>54060</v>
      </c>
      <c r="F13" s="5">
        <v>2475</v>
      </c>
      <c r="G13" s="5">
        <v>44723</v>
      </c>
      <c r="H13" s="5">
        <v>8</v>
      </c>
      <c r="I13" s="5">
        <v>2</v>
      </c>
      <c r="J13" s="5">
        <v>221</v>
      </c>
      <c r="K13" s="5">
        <v>291</v>
      </c>
      <c r="L13" s="5">
        <v>0</v>
      </c>
      <c r="M13" s="5">
        <v>5</v>
      </c>
      <c r="N13" s="5">
        <v>707</v>
      </c>
      <c r="O13" s="5">
        <v>0</v>
      </c>
      <c r="P13" s="5">
        <v>5627</v>
      </c>
    </row>
    <row r="14" spans="1:16">
      <c r="A14" s="5">
        <v>1391</v>
      </c>
      <c r="B14" s="5">
        <v>4</v>
      </c>
      <c r="C14" s="5" t="s">
        <v>180</v>
      </c>
      <c r="D14" s="5" t="s">
        <v>179</v>
      </c>
      <c r="E14" s="5">
        <v>54060</v>
      </c>
      <c r="F14" s="5">
        <v>2475</v>
      </c>
      <c r="G14" s="5">
        <v>44723</v>
      </c>
      <c r="H14" s="5">
        <v>8</v>
      </c>
      <c r="I14" s="5">
        <v>2</v>
      </c>
      <c r="J14" s="5">
        <v>221</v>
      </c>
      <c r="K14" s="5">
        <v>291</v>
      </c>
      <c r="L14" s="5">
        <v>0</v>
      </c>
      <c r="M14" s="5">
        <v>5</v>
      </c>
      <c r="N14" s="5">
        <v>707</v>
      </c>
      <c r="O14" s="5">
        <v>0</v>
      </c>
      <c r="P14" s="5">
        <v>5627</v>
      </c>
    </row>
    <row r="15" spans="1:16">
      <c r="A15" s="5">
        <v>1391</v>
      </c>
      <c r="B15" s="5">
        <v>3</v>
      </c>
      <c r="C15" s="5" t="s">
        <v>181</v>
      </c>
      <c r="D15" s="5" t="s">
        <v>182</v>
      </c>
      <c r="E15" s="5">
        <v>10342</v>
      </c>
      <c r="F15" s="5">
        <v>257</v>
      </c>
      <c r="G15" s="5">
        <v>2101</v>
      </c>
      <c r="H15" s="5">
        <v>0</v>
      </c>
      <c r="I15" s="5">
        <v>0</v>
      </c>
      <c r="J15" s="5">
        <v>313</v>
      </c>
      <c r="K15" s="5">
        <v>71</v>
      </c>
      <c r="L15" s="5">
        <v>0</v>
      </c>
      <c r="M15" s="5">
        <v>0</v>
      </c>
      <c r="N15" s="5">
        <v>0</v>
      </c>
      <c r="O15" s="5">
        <v>0</v>
      </c>
      <c r="P15" s="5">
        <v>7599</v>
      </c>
    </row>
    <row r="16" spans="1:16">
      <c r="A16" s="5">
        <v>1391</v>
      </c>
      <c r="B16" s="5">
        <v>4</v>
      </c>
      <c r="C16" s="5" t="s">
        <v>183</v>
      </c>
      <c r="D16" s="5" t="s">
        <v>184</v>
      </c>
      <c r="E16" s="5">
        <v>10306</v>
      </c>
      <c r="F16" s="5">
        <v>257</v>
      </c>
      <c r="G16" s="5">
        <v>2101</v>
      </c>
      <c r="H16" s="5">
        <v>0</v>
      </c>
      <c r="I16" s="5">
        <v>0</v>
      </c>
      <c r="J16" s="5">
        <v>313</v>
      </c>
      <c r="K16" s="5">
        <v>35</v>
      </c>
      <c r="L16" s="5">
        <v>0</v>
      </c>
      <c r="M16" s="5">
        <v>0</v>
      </c>
      <c r="N16" s="5">
        <v>0</v>
      </c>
      <c r="O16" s="5">
        <v>0</v>
      </c>
      <c r="P16" s="5">
        <v>7599</v>
      </c>
    </row>
    <row r="17" spans="1:16">
      <c r="A17" s="5">
        <v>1391</v>
      </c>
      <c r="B17" s="5">
        <v>4</v>
      </c>
      <c r="C17" s="5" t="s">
        <v>185</v>
      </c>
      <c r="D17" s="5" t="s">
        <v>186</v>
      </c>
      <c r="E17" s="5">
        <v>36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36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</row>
    <row r="18" spans="1:16">
      <c r="A18" s="5">
        <v>1391</v>
      </c>
      <c r="B18" s="5">
        <v>3</v>
      </c>
      <c r="C18" s="5" t="s">
        <v>187</v>
      </c>
      <c r="D18" s="5" t="s">
        <v>188</v>
      </c>
      <c r="E18" s="5">
        <v>105256</v>
      </c>
      <c r="F18" s="5">
        <v>8748</v>
      </c>
      <c r="G18" s="5">
        <v>16664</v>
      </c>
      <c r="H18" s="5">
        <v>840</v>
      </c>
      <c r="I18" s="5">
        <v>0</v>
      </c>
      <c r="J18" s="5">
        <v>33021</v>
      </c>
      <c r="K18" s="5">
        <v>20148</v>
      </c>
      <c r="L18" s="5">
        <v>0</v>
      </c>
      <c r="M18" s="5">
        <v>0</v>
      </c>
      <c r="N18" s="5">
        <v>63</v>
      </c>
      <c r="O18" s="5">
        <v>0</v>
      </c>
      <c r="P18" s="5">
        <v>25771</v>
      </c>
    </row>
    <row r="19" spans="1:16">
      <c r="A19" s="5">
        <v>1391</v>
      </c>
      <c r="B19" s="5">
        <v>4</v>
      </c>
      <c r="C19" s="5" t="s">
        <v>189</v>
      </c>
      <c r="D19" s="5" t="s">
        <v>188</v>
      </c>
      <c r="E19" s="5">
        <v>24942</v>
      </c>
      <c r="F19" s="5">
        <v>0</v>
      </c>
      <c r="G19" s="5">
        <v>11394</v>
      </c>
      <c r="H19" s="5">
        <v>0</v>
      </c>
      <c r="I19" s="5">
        <v>0</v>
      </c>
      <c r="J19" s="5">
        <v>26</v>
      </c>
      <c r="K19" s="5">
        <v>430</v>
      </c>
      <c r="L19" s="5">
        <v>0</v>
      </c>
      <c r="M19" s="5">
        <v>0</v>
      </c>
      <c r="N19" s="5">
        <v>0</v>
      </c>
      <c r="O19" s="5">
        <v>0</v>
      </c>
      <c r="P19" s="5">
        <v>13092</v>
      </c>
    </row>
    <row r="20" spans="1:16">
      <c r="A20" s="5">
        <v>1391</v>
      </c>
      <c r="B20" s="5">
        <v>4</v>
      </c>
      <c r="C20" s="5" t="s">
        <v>190</v>
      </c>
      <c r="D20" s="5" t="s">
        <v>191</v>
      </c>
      <c r="E20" s="5">
        <v>58740</v>
      </c>
      <c r="F20" s="5">
        <v>3297</v>
      </c>
      <c r="G20" s="5">
        <v>4679</v>
      </c>
      <c r="H20" s="5">
        <v>840</v>
      </c>
      <c r="I20" s="5">
        <v>0</v>
      </c>
      <c r="J20" s="5">
        <v>31717</v>
      </c>
      <c r="K20" s="5">
        <v>7157</v>
      </c>
      <c r="L20" s="5">
        <v>0</v>
      </c>
      <c r="M20" s="5">
        <v>0</v>
      </c>
      <c r="N20" s="5">
        <v>0</v>
      </c>
      <c r="O20" s="5">
        <v>0</v>
      </c>
      <c r="P20" s="5">
        <v>11049</v>
      </c>
    </row>
    <row r="21" spans="1:16">
      <c r="A21" s="5">
        <v>1391</v>
      </c>
      <c r="B21" s="5">
        <v>4</v>
      </c>
      <c r="C21" s="5" t="s">
        <v>192</v>
      </c>
      <c r="D21" s="5" t="s">
        <v>193</v>
      </c>
      <c r="E21" s="5">
        <v>378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378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</row>
    <row r="22" spans="1:16">
      <c r="A22" s="5">
        <v>1391</v>
      </c>
      <c r="B22" s="5">
        <v>4</v>
      </c>
      <c r="C22" s="5" t="s">
        <v>194</v>
      </c>
      <c r="D22" s="5" t="s">
        <v>195</v>
      </c>
      <c r="E22" s="5">
        <v>180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123</v>
      </c>
      <c r="L22" s="5">
        <v>0</v>
      </c>
      <c r="M22" s="5">
        <v>0</v>
      </c>
      <c r="N22" s="5">
        <v>21</v>
      </c>
      <c r="O22" s="5">
        <v>0</v>
      </c>
      <c r="P22" s="5">
        <v>36</v>
      </c>
    </row>
    <row r="23" spans="1:16">
      <c r="A23" s="5">
        <v>1391</v>
      </c>
      <c r="B23" s="5">
        <v>4</v>
      </c>
      <c r="C23" s="5" t="s">
        <v>196</v>
      </c>
      <c r="D23" s="5" t="s">
        <v>197</v>
      </c>
      <c r="E23" s="5">
        <v>361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361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</row>
    <row r="24" spans="1:16">
      <c r="A24" s="5">
        <v>1391</v>
      </c>
      <c r="B24" s="5">
        <v>4</v>
      </c>
      <c r="C24" s="5" t="s">
        <v>198</v>
      </c>
      <c r="D24" s="5" t="s">
        <v>199</v>
      </c>
      <c r="E24" s="5">
        <v>20655</v>
      </c>
      <c r="F24" s="5">
        <v>5451</v>
      </c>
      <c r="G24" s="5">
        <v>591</v>
      </c>
      <c r="H24" s="5">
        <v>0</v>
      </c>
      <c r="I24" s="5">
        <v>0</v>
      </c>
      <c r="J24" s="5">
        <v>1279</v>
      </c>
      <c r="K24" s="5">
        <v>11699</v>
      </c>
      <c r="L24" s="5">
        <v>0</v>
      </c>
      <c r="M24" s="5">
        <v>0</v>
      </c>
      <c r="N24" s="5">
        <v>42</v>
      </c>
      <c r="O24" s="5">
        <v>0</v>
      </c>
      <c r="P24" s="5">
        <v>1594</v>
      </c>
    </row>
    <row r="25" spans="1:16">
      <c r="A25" s="5">
        <v>1391</v>
      </c>
      <c r="B25" s="5">
        <v>3</v>
      </c>
      <c r="C25" s="5" t="s">
        <v>200</v>
      </c>
      <c r="D25" s="5" t="s">
        <v>201</v>
      </c>
      <c r="E25" s="5">
        <v>4739</v>
      </c>
      <c r="F25" s="5">
        <v>124</v>
      </c>
      <c r="G25" s="5">
        <v>1318</v>
      </c>
      <c r="H25" s="5">
        <v>0</v>
      </c>
      <c r="I25" s="5">
        <v>0</v>
      </c>
      <c r="J25" s="5">
        <v>2247</v>
      </c>
      <c r="K25" s="5">
        <v>0</v>
      </c>
      <c r="L25" s="5">
        <v>0</v>
      </c>
      <c r="M25" s="5">
        <v>0</v>
      </c>
      <c r="N25" s="5">
        <v>20</v>
      </c>
      <c r="O25" s="5">
        <v>0</v>
      </c>
      <c r="P25" s="5">
        <v>1030</v>
      </c>
    </row>
    <row r="26" spans="1:16">
      <c r="A26" s="5">
        <v>1391</v>
      </c>
      <c r="B26" s="5">
        <v>4</v>
      </c>
      <c r="C26" s="5" t="s">
        <v>202</v>
      </c>
      <c r="D26" s="5" t="s">
        <v>201</v>
      </c>
      <c r="E26" s="5">
        <v>4739</v>
      </c>
      <c r="F26" s="5">
        <v>124</v>
      </c>
      <c r="G26" s="5">
        <v>1318</v>
      </c>
      <c r="H26" s="5">
        <v>0</v>
      </c>
      <c r="I26" s="5">
        <v>0</v>
      </c>
      <c r="J26" s="5">
        <v>2247</v>
      </c>
      <c r="K26" s="5">
        <v>0</v>
      </c>
      <c r="L26" s="5">
        <v>0</v>
      </c>
      <c r="M26" s="5">
        <v>0</v>
      </c>
      <c r="N26" s="5">
        <v>20</v>
      </c>
      <c r="O26" s="5">
        <v>0</v>
      </c>
      <c r="P26" s="5">
        <v>1030</v>
      </c>
    </row>
    <row r="27" spans="1:16">
      <c r="A27" s="5">
        <v>1391</v>
      </c>
      <c r="B27" s="5">
        <v>2</v>
      </c>
      <c r="C27" s="5" t="s">
        <v>203</v>
      </c>
      <c r="D27" s="5" t="s">
        <v>204</v>
      </c>
      <c r="E27" s="5">
        <v>4133</v>
      </c>
      <c r="F27" s="5">
        <v>0</v>
      </c>
      <c r="G27" s="5">
        <v>1001</v>
      </c>
      <c r="H27" s="5">
        <v>4</v>
      </c>
      <c r="I27" s="5">
        <v>0</v>
      </c>
      <c r="J27" s="5">
        <v>1401</v>
      </c>
      <c r="K27" s="5">
        <v>1422</v>
      </c>
      <c r="L27" s="5">
        <v>0</v>
      </c>
      <c r="M27" s="5">
        <v>0</v>
      </c>
      <c r="N27" s="5">
        <v>47</v>
      </c>
      <c r="O27" s="5">
        <v>0</v>
      </c>
      <c r="P27" s="5">
        <v>257</v>
      </c>
    </row>
    <row r="28" spans="1:16">
      <c r="A28" s="5">
        <v>1391</v>
      </c>
      <c r="B28" s="5">
        <v>3</v>
      </c>
      <c r="C28" s="5" t="s">
        <v>205</v>
      </c>
      <c r="D28" s="5" t="s">
        <v>204</v>
      </c>
      <c r="E28" s="5">
        <v>4133</v>
      </c>
      <c r="F28" s="5">
        <v>0</v>
      </c>
      <c r="G28" s="5">
        <v>1001</v>
      </c>
      <c r="H28" s="5">
        <v>4</v>
      </c>
      <c r="I28" s="5">
        <v>0</v>
      </c>
      <c r="J28" s="5">
        <v>1401</v>
      </c>
      <c r="K28" s="5">
        <v>1422</v>
      </c>
      <c r="L28" s="5">
        <v>0</v>
      </c>
      <c r="M28" s="5">
        <v>0</v>
      </c>
      <c r="N28" s="5">
        <v>47</v>
      </c>
      <c r="O28" s="5">
        <v>0</v>
      </c>
      <c r="P28" s="5">
        <v>257</v>
      </c>
    </row>
    <row r="29" spans="1:16">
      <c r="A29" s="5">
        <v>1391</v>
      </c>
      <c r="B29" s="5">
        <v>4</v>
      </c>
      <c r="C29" s="5" t="s">
        <v>206</v>
      </c>
      <c r="D29" s="5" t="s">
        <v>207</v>
      </c>
      <c r="E29" s="5">
        <v>946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946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</row>
    <row r="30" spans="1:16">
      <c r="A30" s="5">
        <v>1391</v>
      </c>
      <c r="B30" s="5">
        <v>4</v>
      </c>
      <c r="C30" s="5" t="s">
        <v>208</v>
      </c>
      <c r="D30" s="5" t="s">
        <v>209</v>
      </c>
      <c r="E30" s="5">
        <v>59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12</v>
      </c>
      <c r="L30" s="5">
        <v>0</v>
      </c>
      <c r="M30" s="5">
        <v>0</v>
      </c>
      <c r="N30" s="5">
        <v>47</v>
      </c>
      <c r="O30" s="5">
        <v>0</v>
      </c>
      <c r="P30" s="5">
        <v>0</v>
      </c>
    </row>
    <row r="31" spans="1:16">
      <c r="A31" s="5">
        <v>1391</v>
      </c>
      <c r="B31" s="5">
        <v>4</v>
      </c>
      <c r="C31" s="5" t="s">
        <v>210</v>
      </c>
      <c r="D31" s="5" t="s">
        <v>211</v>
      </c>
      <c r="E31" s="5">
        <v>3128</v>
      </c>
      <c r="F31" s="5">
        <v>0</v>
      </c>
      <c r="G31" s="5">
        <v>1001</v>
      </c>
      <c r="H31" s="5">
        <v>4</v>
      </c>
      <c r="I31" s="5">
        <v>0</v>
      </c>
      <c r="J31" s="5">
        <v>1401</v>
      </c>
      <c r="K31" s="5">
        <v>464</v>
      </c>
      <c r="L31" s="5">
        <v>0</v>
      </c>
      <c r="M31" s="5">
        <v>0</v>
      </c>
      <c r="N31" s="5">
        <v>0</v>
      </c>
      <c r="O31" s="5">
        <v>0</v>
      </c>
      <c r="P31" s="5">
        <v>257</v>
      </c>
    </row>
    <row r="32" spans="1:16">
      <c r="A32" s="5">
        <v>1391</v>
      </c>
      <c r="B32" s="5">
        <v>2</v>
      </c>
      <c r="C32" s="5" t="s">
        <v>212</v>
      </c>
      <c r="D32" s="5" t="s">
        <v>213</v>
      </c>
      <c r="E32" s="5">
        <v>8964</v>
      </c>
      <c r="F32" s="5">
        <v>0</v>
      </c>
      <c r="G32" s="5">
        <v>2387</v>
      </c>
      <c r="H32" s="5">
        <v>0</v>
      </c>
      <c r="I32" s="5">
        <v>0</v>
      </c>
      <c r="J32" s="5">
        <v>0</v>
      </c>
      <c r="K32" s="5">
        <v>18</v>
      </c>
      <c r="L32" s="5">
        <v>0</v>
      </c>
      <c r="M32" s="5">
        <v>0</v>
      </c>
      <c r="N32" s="5">
        <v>0</v>
      </c>
      <c r="O32" s="5">
        <v>0</v>
      </c>
      <c r="P32" s="5">
        <v>6559</v>
      </c>
    </row>
    <row r="33" spans="1:16">
      <c r="A33" s="5">
        <v>1391</v>
      </c>
      <c r="B33" s="5">
        <v>3</v>
      </c>
      <c r="C33" s="5" t="s">
        <v>214</v>
      </c>
      <c r="D33" s="5" t="s">
        <v>215</v>
      </c>
      <c r="E33" s="5">
        <v>8964</v>
      </c>
      <c r="F33" s="5">
        <v>0</v>
      </c>
      <c r="G33" s="5">
        <v>2387</v>
      </c>
      <c r="H33" s="5">
        <v>0</v>
      </c>
      <c r="I33" s="5">
        <v>0</v>
      </c>
      <c r="J33" s="5">
        <v>0</v>
      </c>
      <c r="K33" s="5">
        <v>18</v>
      </c>
      <c r="L33" s="5">
        <v>0</v>
      </c>
      <c r="M33" s="5">
        <v>0</v>
      </c>
      <c r="N33" s="5">
        <v>0</v>
      </c>
      <c r="O33" s="5">
        <v>0</v>
      </c>
      <c r="P33" s="5">
        <v>6559</v>
      </c>
    </row>
    <row r="34" spans="1:16">
      <c r="A34" s="5">
        <v>1391</v>
      </c>
      <c r="B34" s="5">
        <v>4</v>
      </c>
      <c r="C34" s="5" t="s">
        <v>216</v>
      </c>
      <c r="D34" s="5" t="s">
        <v>217</v>
      </c>
      <c r="E34" s="5">
        <v>8964</v>
      </c>
      <c r="F34" s="5">
        <v>0</v>
      </c>
      <c r="G34" s="5">
        <v>2387</v>
      </c>
      <c r="H34" s="5">
        <v>0</v>
      </c>
      <c r="I34" s="5">
        <v>0</v>
      </c>
      <c r="J34" s="5">
        <v>0</v>
      </c>
      <c r="K34" s="5">
        <v>18</v>
      </c>
      <c r="L34" s="5">
        <v>0</v>
      </c>
      <c r="M34" s="5">
        <v>0</v>
      </c>
      <c r="N34" s="5">
        <v>0</v>
      </c>
      <c r="O34" s="5">
        <v>0</v>
      </c>
      <c r="P34" s="5">
        <v>6559</v>
      </c>
    </row>
    <row r="35" spans="1:16">
      <c r="A35" s="5">
        <v>1391</v>
      </c>
      <c r="B35" s="5">
        <v>2</v>
      </c>
      <c r="C35" s="5" t="s">
        <v>218</v>
      </c>
      <c r="D35" s="5" t="s">
        <v>219</v>
      </c>
      <c r="E35" s="5">
        <v>100221</v>
      </c>
      <c r="F35" s="5">
        <v>742</v>
      </c>
      <c r="G35" s="5">
        <v>51015</v>
      </c>
      <c r="H35" s="5">
        <v>0</v>
      </c>
      <c r="I35" s="5">
        <v>0</v>
      </c>
      <c r="J35" s="5">
        <v>1360</v>
      </c>
      <c r="K35" s="5">
        <v>7781</v>
      </c>
      <c r="L35" s="5">
        <v>0</v>
      </c>
      <c r="M35" s="5">
        <v>0</v>
      </c>
      <c r="N35" s="5">
        <v>0</v>
      </c>
      <c r="O35" s="5">
        <v>0</v>
      </c>
      <c r="P35" s="5">
        <v>39323</v>
      </c>
    </row>
    <row r="36" spans="1:16">
      <c r="A36" s="5">
        <v>1391</v>
      </c>
      <c r="B36" s="5">
        <v>3</v>
      </c>
      <c r="C36" s="5" t="s">
        <v>220</v>
      </c>
      <c r="D36" s="5" t="s">
        <v>221</v>
      </c>
      <c r="E36" s="5">
        <v>66312</v>
      </c>
      <c r="F36" s="5">
        <v>316</v>
      </c>
      <c r="G36" s="5">
        <v>47235</v>
      </c>
      <c r="H36" s="5">
        <v>0</v>
      </c>
      <c r="I36" s="5">
        <v>0</v>
      </c>
      <c r="J36" s="5">
        <v>850</v>
      </c>
      <c r="K36" s="5">
        <v>2030</v>
      </c>
      <c r="L36" s="5">
        <v>0</v>
      </c>
      <c r="M36" s="5">
        <v>0</v>
      </c>
      <c r="N36" s="5">
        <v>0</v>
      </c>
      <c r="O36" s="5">
        <v>0</v>
      </c>
      <c r="P36" s="5">
        <v>15882</v>
      </c>
    </row>
    <row r="37" spans="1:16">
      <c r="A37" s="5">
        <v>1391</v>
      </c>
      <c r="B37" s="5">
        <v>4</v>
      </c>
      <c r="C37" s="5" t="s">
        <v>222</v>
      </c>
      <c r="D37" s="5" t="s">
        <v>223</v>
      </c>
      <c r="E37" s="5">
        <v>21231</v>
      </c>
      <c r="F37" s="5">
        <v>25</v>
      </c>
      <c r="G37" s="5">
        <v>9481</v>
      </c>
      <c r="H37" s="5">
        <v>0</v>
      </c>
      <c r="I37" s="5">
        <v>0</v>
      </c>
      <c r="J37" s="5">
        <v>125</v>
      </c>
      <c r="K37" s="5">
        <v>2009</v>
      </c>
      <c r="L37" s="5">
        <v>0</v>
      </c>
      <c r="M37" s="5">
        <v>0</v>
      </c>
      <c r="N37" s="5">
        <v>0</v>
      </c>
      <c r="O37" s="5">
        <v>0</v>
      </c>
      <c r="P37" s="5">
        <v>9591</v>
      </c>
    </row>
    <row r="38" spans="1:16">
      <c r="A38" s="5">
        <v>1391</v>
      </c>
      <c r="B38" s="5">
        <v>4</v>
      </c>
      <c r="C38" s="5" t="s">
        <v>224</v>
      </c>
      <c r="D38" s="5" t="s">
        <v>225</v>
      </c>
      <c r="E38" s="5">
        <v>41220</v>
      </c>
      <c r="F38" s="5">
        <v>15</v>
      </c>
      <c r="G38" s="5">
        <v>36171</v>
      </c>
      <c r="H38" s="5">
        <v>0</v>
      </c>
      <c r="I38" s="5">
        <v>0</v>
      </c>
      <c r="J38" s="5">
        <v>76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4958</v>
      </c>
    </row>
    <row r="39" spans="1:16">
      <c r="A39" s="5">
        <v>1391</v>
      </c>
      <c r="B39" s="5">
        <v>4</v>
      </c>
      <c r="C39" s="5" t="s">
        <v>226</v>
      </c>
      <c r="D39" s="5" t="s">
        <v>227</v>
      </c>
      <c r="E39" s="5">
        <v>3861</v>
      </c>
      <c r="F39" s="5">
        <v>276</v>
      </c>
      <c r="G39" s="5">
        <v>1583</v>
      </c>
      <c r="H39" s="5">
        <v>0</v>
      </c>
      <c r="I39" s="5">
        <v>0</v>
      </c>
      <c r="J39" s="5">
        <v>649</v>
      </c>
      <c r="K39" s="5">
        <v>21</v>
      </c>
      <c r="L39" s="5">
        <v>0</v>
      </c>
      <c r="M39" s="5">
        <v>0</v>
      </c>
      <c r="N39" s="5">
        <v>0</v>
      </c>
      <c r="O39" s="5">
        <v>0</v>
      </c>
      <c r="P39" s="5">
        <v>1333</v>
      </c>
    </row>
    <row r="40" spans="1:16">
      <c r="A40" s="5">
        <v>1391</v>
      </c>
      <c r="B40" s="5">
        <v>3</v>
      </c>
      <c r="C40" s="5" t="s">
        <v>228</v>
      </c>
      <c r="D40" s="5" t="s">
        <v>229</v>
      </c>
      <c r="E40" s="5">
        <v>33909</v>
      </c>
      <c r="F40" s="5">
        <v>426</v>
      </c>
      <c r="G40" s="5">
        <v>3780</v>
      </c>
      <c r="H40" s="5">
        <v>0</v>
      </c>
      <c r="I40" s="5">
        <v>0</v>
      </c>
      <c r="J40" s="5">
        <v>511</v>
      </c>
      <c r="K40" s="5">
        <v>5751</v>
      </c>
      <c r="L40" s="5">
        <v>0</v>
      </c>
      <c r="M40" s="5">
        <v>0</v>
      </c>
      <c r="N40" s="5">
        <v>0</v>
      </c>
      <c r="O40" s="5">
        <v>0</v>
      </c>
      <c r="P40" s="5">
        <v>23440</v>
      </c>
    </row>
    <row r="41" spans="1:16">
      <c r="A41" s="5">
        <v>1391</v>
      </c>
      <c r="B41" s="5">
        <v>4</v>
      </c>
      <c r="C41" s="5" t="s">
        <v>230</v>
      </c>
      <c r="D41" s="5" t="s">
        <v>231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</row>
    <row r="42" spans="1:16">
      <c r="A42" s="5">
        <v>1391</v>
      </c>
      <c r="B42" s="5">
        <v>4</v>
      </c>
      <c r="C42" s="5" t="s">
        <v>232</v>
      </c>
      <c r="D42" s="5" t="s">
        <v>233</v>
      </c>
      <c r="E42" s="5">
        <v>8011</v>
      </c>
      <c r="F42" s="5">
        <v>426</v>
      </c>
      <c r="G42" s="5">
        <v>3239</v>
      </c>
      <c r="H42" s="5">
        <v>0</v>
      </c>
      <c r="I42" s="5">
        <v>0</v>
      </c>
      <c r="J42" s="5">
        <v>49</v>
      </c>
      <c r="K42" s="5">
        <v>50</v>
      </c>
      <c r="L42" s="5">
        <v>0</v>
      </c>
      <c r="M42" s="5">
        <v>0</v>
      </c>
      <c r="N42" s="5">
        <v>0</v>
      </c>
      <c r="O42" s="5">
        <v>0</v>
      </c>
      <c r="P42" s="5">
        <v>4247</v>
      </c>
    </row>
    <row r="43" spans="1:16">
      <c r="A43" s="5">
        <v>1391</v>
      </c>
      <c r="B43" s="5">
        <v>4</v>
      </c>
      <c r="C43" s="5" t="s">
        <v>234</v>
      </c>
      <c r="D43" s="5" t="s">
        <v>235</v>
      </c>
      <c r="E43" s="5">
        <v>25164</v>
      </c>
      <c r="F43" s="5">
        <v>0</v>
      </c>
      <c r="G43" s="5">
        <v>542</v>
      </c>
      <c r="H43" s="5">
        <v>0</v>
      </c>
      <c r="I43" s="5">
        <v>0</v>
      </c>
      <c r="J43" s="5">
        <v>461</v>
      </c>
      <c r="K43" s="5">
        <v>5643</v>
      </c>
      <c r="L43" s="5">
        <v>0</v>
      </c>
      <c r="M43" s="5">
        <v>0</v>
      </c>
      <c r="N43" s="5">
        <v>0</v>
      </c>
      <c r="O43" s="5">
        <v>0</v>
      </c>
      <c r="P43" s="5">
        <v>18518</v>
      </c>
    </row>
    <row r="44" spans="1:16">
      <c r="A44" s="5">
        <v>1391</v>
      </c>
      <c r="B44" s="5">
        <v>4</v>
      </c>
      <c r="C44" s="5" t="s">
        <v>236</v>
      </c>
      <c r="D44" s="5" t="s">
        <v>237</v>
      </c>
      <c r="E44" s="5">
        <v>58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58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</row>
    <row r="45" spans="1:16">
      <c r="A45" s="5">
        <v>1391</v>
      </c>
      <c r="B45" s="5">
        <v>4</v>
      </c>
      <c r="C45" s="5" t="s">
        <v>238</v>
      </c>
      <c r="D45" s="5" t="s">
        <v>239</v>
      </c>
      <c r="E45" s="5">
        <v>675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675</v>
      </c>
    </row>
    <row r="46" spans="1:16">
      <c r="A46" s="5">
        <v>1391</v>
      </c>
      <c r="B46" s="5">
        <v>2</v>
      </c>
      <c r="C46" s="5" t="s">
        <v>240</v>
      </c>
      <c r="D46" s="5" t="s">
        <v>241</v>
      </c>
      <c r="E46" s="5">
        <v>2789</v>
      </c>
      <c r="F46" s="5">
        <v>6</v>
      </c>
      <c r="G46" s="5">
        <v>2088</v>
      </c>
      <c r="H46" s="5">
        <v>219</v>
      </c>
      <c r="I46" s="5">
        <v>0</v>
      </c>
      <c r="J46" s="5">
        <v>0</v>
      </c>
      <c r="K46" s="5">
        <v>440</v>
      </c>
      <c r="L46" s="5">
        <v>0</v>
      </c>
      <c r="M46" s="5">
        <v>0</v>
      </c>
      <c r="N46" s="5">
        <v>0</v>
      </c>
      <c r="O46" s="5">
        <v>0</v>
      </c>
      <c r="P46" s="5">
        <v>36</v>
      </c>
    </row>
    <row r="47" spans="1:16">
      <c r="A47" s="5">
        <v>1391</v>
      </c>
      <c r="B47" s="5">
        <v>3</v>
      </c>
      <c r="C47" s="5" t="s">
        <v>242</v>
      </c>
      <c r="D47" s="5" t="s">
        <v>243</v>
      </c>
      <c r="E47" s="5">
        <v>2759</v>
      </c>
      <c r="F47" s="5">
        <v>6</v>
      </c>
      <c r="G47" s="5">
        <v>2088</v>
      </c>
      <c r="H47" s="5">
        <v>219</v>
      </c>
      <c r="I47" s="5">
        <v>0</v>
      </c>
      <c r="J47" s="5">
        <v>0</v>
      </c>
      <c r="K47" s="5">
        <v>440</v>
      </c>
      <c r="L47" s="5">
        <v>0</v>
      </c>
      <c r="M47" s="5">
        <v>0</v>
      </c>
      <c r="N47" s="5">
        <v>0</v>
      </c>
      <c r="O47" s="5">
        <v>0</v>
      </c>
      <c r="P47" s="5">
        <v>6</v>
      </c>
    </row>
    <row r="48" spans="1:16">
      <c r="A48" s="5">
        <v>1391</v>
      </c>
      <c r="B48" s="5">
        <v>4</v>
      </c>
      <c r="C48" s="5" t="s">
        <v>244</v>
      </c>
      <c r="D48" s="5" t="s">
        <v>243</v>
      </c>
      <c r="E48" s="5">
        <v>2759</v>
      </c>
      <c r="F48" s="5">
        <v>6</v>
      </c>
      <c r="G48" s="5">
        <v>2088</v>
      </c>
      <c r="H48" s="5">
        <v>219</v>
      </c>
      <c r="I48" s="5">
        <v>0</v>
      </c>
      <c r="J48" s="5">
        <v>0</v>
      </c>
      <c r="K48" s="5">
        <v>440</v>
      </c>
      <c r="L48" s="5">
        <v>0</v>
      </c>
      <c r="M48" s="5">
        <v>0</v>
      </c>
      <c r="N48" s="5">
        <v>0</v>
      </c>
      <c r="O48" s="5">
        <v>0</v>
      </c>
      <c r="P48" s="5">
        <v>6</v>
      </c>
    </row>
    <row r="49" spans="1:16">
      <c r="A49" s="5">
        <v>1391</v>
      </c>
      <c r="B49" s="5">
        <v>3</v>
      </c>
      <c r="C49" s="5" t="s">
        <v>245</v>
      </c>
      <c r="D49" s="5" t="s">
        <v>246</v>
      </c>
      <c r="E49" s="5">
        <v>30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30</v>
      </c>
    </row>
    <row r="50" spans="1:16">
      <c r="A50" s="5">
        <v>1391</v>
      </c>
      <c r="B50" s="5">
        <v>4</v>
      </c>
      <c r="C50" s="5" t="s">
        <v>247</v>
      </c>
      <c r="D50" s="5" t="s">
        <v>246</v>
      </c>
      <c r="E50" s="5">
        <v>30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30</v>
      </c>
    </row>
    <row r="51" spans="1:16">
      <c r="A51" s="5">
        <v>1391</v>
      </c>
      <c r="B51" s="5">
        <v>2</v>
      </c>
      <c r="C51" s="5" t="s">
        <v>248</v>
      </c>
      <c r="D51" s="5" t="s">
        <v>249</v>
      </c>
      <c r="E51" s="5">
        <v>758</v>
      </c>
      <c r="F51" s="5">
        <v>0</v>
      </c>
      <c r="G51" s="5">
        <v>706</v>
      </c>
      <c r="H51" s="5">
        <v>0</v>
      </c>
      <c r="I51" s="5">
        <v>0</v>
      </c>
      <c r="J51" s="5">
        <v>0</v>
      </c>
      <c r="K51" s="5">
        <v>53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</row>
    <row r="52" spans="1:16">
      <c r="A52" s="5">
        <v>1391</v>
      </c>
      <c r="B52" s="5">
        <v>3</v>
      </c>
      <c r="C52" s="5" t="s">
        <v>250</v>
      </c>
      <c r="D52" s="5" t="s">
        <v>251</v>
      </c>
      <c r="E52" s="5">
        <v>758</v>
      </c>
      <c r="F52" s="5">
        <v>0</v>
      </c>
      <c r="G52" s="5">
        <v>706</v>
      </c>
      <c r="H52" s="5">
        <v>0</v>
      </c>
      <c r="I52" s="5">
        <v>0</v>
      </c>
      <c r="J52" s="5">
        <v>0</v>
      </c>
      <c r="K52" s="5">
        <v>53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</row>
    <row r="53" spans="1:16">
      <c r="A53" s="5">
        <v>1391</v>
      </c>
      <c r="B53" s="5">
        <v>4</v>
      </c>
      <c r="C53" s="5" t="s">
        <v>252</v>
      </c>
      <c r="D53" s="5" t="s">
        <v>253</v>
      </c>
      <c r="E53" s="5">
        <v>732</v>
      </c>
      <c r="F53" s="5">
        <v>0</v>
      </c>
      <c r="G53" s="5">
        <v>706</v>
      </c>
      <c r="H53" s="5">
        <v>0</v>
      </c>
      <c r="I53" s="5">
        <v>0</v>
      </c>
      <c r="J53" s="5">
        <v>0</v>
      </c>
      <c r="K53" s="5">
        <v>27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</row>
    <row r="54" spans="1:16">
      <c r="A54" s="5">
        <v>1391</v>
      </c>
      <c r="B54" s="5">
        <v>4</v>
      </c>
      <c r="C54" s="5" t="s">
        <v>254</v>
      </c>
      <c r="D54" s="5" t="s">
        <v>255</v>
      </c>
      <c r="E54" s="5">
        <v>26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26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</row>
    <row r="55" spans="1:16">
      <c r="A55" s="5">
        <v>1391</v>
      </c>
      <c r="B55" s="5">
        <v>3</v>
      </c>
      <c r="C55" s="5" t="s">
        <v>256</v>
      </c>
      <c r="D55" s="5" t="s">
        <v>257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</row>
    <row r="56" spans="1:16">
      <c r="A56" s="5">
        <v>1391</v>
      </c>
      <c r="B56" s="5">
        <v>4</v>
      </c>
      <c r="C56" s="5" t="s">
        <v>258</v>
      </c>
      <c r="D56" s="5" t="s">
        <v>257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</row>
    <row r="57" spans="1:16">
      <c r="A57" s="5">
        <v>1391</v>
      </c>
      <c r="B57" s="5">
        <v>2</v>
      </c>
      <c r="C57" s="5" t="s">
        <v>259</v>
      </c>
      <c r="D57" s="5" t="s">
        <v>260</v>
      </c>
      <c r="E57" s="5">
        <v>20365</v>
      </c>
      <c r="F57" s="5">
        <v>88</v>
      </c>
      <c r="G57" s="5">
        <v>3826</v>
      </c>
      <c r="H57" s="5">
        <v>32</v>
      </c>
      <c r="I57" s="5">
        <v>0</v>
      </c>
      <c r="J57" s="5">
        <v>2069</v>
      </c>
      <c r="K57" s="5">
        <v>10293</v>
      </c>
      <c r="L57" s="5">
        <v>0</v>
      </c>
      <c r="M57" s="5">
        <v>0</v>
      </c>
      <c r="N57" s="5">
        <v>0</v>
      </c>
      <c r="O57" s="5">
        <v>0</v>
      </c>
      <c r="P57" s="5">
        <v>4057</v>
      </c>
    </row>
    <row r="58" spans="1:16">
      <c r="A58" s="5">
        <v>1391</v>
      </c>
      <c r="B58" s="5">
        <v>3</v>
      </c>
      <c r="C58" s="5" t="s">
        <v>261</v>
      </c>
      <c r="D58" s="5" t="s">
        <v>262</v>
      </c>
      <c r="E58" s="5">
        <v>1319</v>
      </c>
      <c r="F58" s="5">
        <v>0</v>
      </c>
      <c r="G58" s="5">
        <v>0</v>
      </c>
      <c r="H58" s="5">
        <v>0</v>
      </c>
      <c r="I58" s="5">
        <v>0</v>
      </c>
      <c r="J58" s="5">
        <v>687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632</v>
      </c>
    </row>
    <row r="59" spans="1:16">
      <c r="A59" s="5">
        <v>1391</v>
      </c>
      <c r="B59" s="5">
        <v>4</v>
      </c>
      <c r="C59" s="5" t="s">
        <v>263</v>
      </c>
      <c r="D59" s="5" t="s">
        <v>262</v>
      </c>
      <c r="E59" s="5">
        <v>1319</v>
      </c>
      <c r="F59" s="5">
        <v>0</v>
      </c>
      <c r="G59" s="5">
        <v>0</v>
      </c>
      <c r="H59" s="5">
        <v>0</v>
      </c>
      <c r="I59" s="5">
        <v>0</v>
      </c>
      <c r="J59" s="5">
        <v>687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632</v>
      </c>
    </row>
    <row r="60" spans="1:16">
      <c r="A60" s="5">
        <v>1391</v>
      </c>
      <c r="B60" s="5">
        <v>3</v>
      </c>
      <c r="C60" s="5" t="s">
        <v>264</v>
      </c>
      <c r="D60" s="5" t="s">
        <v>265</v>
      </c>
      <c r="E60" s="5">
        <v>19046</v>
      </c>
      <c r="F60" s="5">
        <v>88</v>
      </c>
      <c r="G60" s="5">
        <v>3826</v>
      </c>
      <c r="H60" s="5">
        <v>32</v>
      </c>
      <c r="I60" s="5">
        <v>0</v>
      </c>
      <c r="J60" s="5">
        <v>1382</v>
      </c>
      <c r="K60" s="5">
        <v>10293</v>
      </c>
      <c r="L60" s="5">
        <v>0</v>
      </c>
      <c r="M60" s="5">
        <v>0</v>
      </c>
      <c r="N60" s="5">
        <v>0</v>
      </c>
      <c r="O60" s="5">
        <v>0</v>
      </c>
      <c r="P60" s="5">
        <v>3425</v>
      </c>
    </row>
    <row r="61" spans="1:16">
      <c r="A61" s="5">
        <v>1391</v>
      </c>
      <c r="B61" s="5">
        <v>4</v>
      </c>
      <c r="C61" s="5" t="s">
        <v>266</v>
      </c>
      <c r="D61" s="5" t="s">
        <v>267</v>
      </c>
      <c r="E61" s="5">
        <v>16052</v>
      </c>
      <c r="F61" s="5">
        <v>88</v>
      </c>
      <c r="G61" s="5">
        <v>2795</v>
      </c>
      <c r="H61" s="5">
        <v>32</v>
      </c>
      <c r="I61" s="5">
        <v>0</v>
      </c>
      <c r="J61" s="5">
        <v>0</v>
      </c>
      <c r="K61" s="5">
        <v>10192</v>
      </c>
      <c r="L61" s="5">
        <v>0</v>
      </c>
      <c r="M61" s="5">
        <v>0</v>
      </c>
      <c r="N61" s="5">
        <v>0</v>
      </c>
      <c r="O61" s="5">
        <v>0</v>
      </c>
      <c r="P61" s="5">
        <v>2945</v>
      </c>
    </row>
    <row r="62" spans="1:16">
      <c r="A62" s="5">
        <v>1391</v>
      </c>
      <c r="B62" s="5">
        <v>4</v>
      </c>
      <c r="C62" s="5" t="s">
        <v>268</v>
      </c>
      <c r="D62" s="5" t="s">
        <v>269</v>
      </c>
      <c r="E62" s="5">
        <v>1943</v>
      </c>
      <c r="F62" s="5">
        <v>0</v>
      </c>
      <c r="G62" s="5">
        <v>0</v>
      </c>
      <c r="H62" s="5">
        <v>0</v>
      </c>
      <c r="I62" s="5">
        <v>0</v>
      </c>
      <c r="J62" s="5">
        <v>1382</v>
      </c>
      <c r="K62" s="5">
        <v>81</v>
      </c>
      <c r="L62" s="5">
        <v>0</v>
      </c>
      <c r="M62" s="5">
        <v>0</v>
      </c>
      <c r="N62" s="5">
        <v>0</v>
      </c>
      <c r="O62" s="5">
        <v>0</v>
      </c>
      <c r="P62" s="5">
        <v>480</v>
      </c>
    </row>
    <row r="63" spans="1:16">
      <c r="A63" s="5">
        <v>1391</v>
      </c>
      <c r="B63" s="5">
        <v>4</v>
      </c>
      <c r="C63" s="5" t="s">
        <v>270</v>
      </c>
      <c r="D63" s="5" t="s">
        <v>271</v>
      </c>
      <c r="E63" s="5">
        <v>1051</v>
      </c>
      <c r="F63" s="5">
        <v>0</v>
      </c>
      <c r="G63" s="5">
        <v>1031</v>
      </c>
      <c r="H63" s="5">
        <v>0</v>
      </c>
      <c r="I63" s="5">
        <v>0</v>
      </c>
      <c r="J63" s="5">
        <v>0</v>
      </c>
      <c r="K63" s="5">
        <v>20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</row>
    <row r="64" spans="1:16">
      <c r="A64" s="5">
        <v>1391</v>
      </c>
      <c r="B64" s="5">
        <v>4</v>
      </c>
      <c r="C64" s="5" t="s">
        <v>272</v>
      </c>
      <c r="D64" s="5" t="s">
        <v>273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</row>
    <row r="65" spans="1:16">
      <c r="A65" s="5">
        <v>1391</v>
      </c>
      <c r="B65" s="5">
        <v>2</v>
      </c>
      <c r="C65" s="5" t="s">
        <v>274</v>
      </c>
      <c r="D65" s="5" t="s">
        <v>275</v>
      </c>
      <c r="E65" s="5">
        <v>146894</v>
      </c>
      <c r="F65" s="5">
        <v>1524</v>
      </c>
      <c r="G65" s="5">
        <v>4733</v>
      </c>
      <c r="H65" s="5">
        <v>399</v>
      </c>
      <c r="I65" s="5">
        <v>0</v>
      </c>
      <c r="J65" s="5">
        <v>79821</v>
      </c>
      <c r="K65" s="5">
        <v>1563</v>
      </c>
      <c r="L65" s="5">
        <v>0</v>
      </c>
      <c r="M65" s="5">
        <v>58</v>
      </c>
      <c r="N65" s="5">
        <v>350</v>
      </c>
      <c r="O65" s="5">
        <v>0</v>
      </c>
      <c r="P65" s="5">
        <v>58445</v>
      </c>
    </row>
    <row r="66" spans="1:16">
      <c r="A66" s="5">
        <v>1391</v>
      </c>
      <c r="B66" s="5">
        <v>3</v>
      </c>
      <c r="C66" s="5" t="s">
        <v>276</v>
      </c>
      <c r="D66" s="5" t="s">
        <v>275</v>
      </c>
      <c r="E66" s="5">
        <v>146894</v>
      </c>
      <c r="F66" s="5">
        <v>1524</v>
      </c>
      <c r="G66" s="5">
        <v>4733</v>
      </c>
      <c r="H66" s="5">
        <v>399</v>
      </c>
      <c r="I66" s="5">
        <v>0</v>
      </c>
      <c r="J66" s="5">
        <v>79821</v>
      </c>
      <c r="K66" s="5">
        <v>1563</v>
      </c>
      <c r="L66" s="5">
        <v>0</v>
      </c>
      <c r="M66" s="5">
        <v>58</v>
      </c>
      <c r="N66" s="5">
        <v>350</v>
      </c>
      <c r="O66" s="5">
        <v>0</v>
      </c>
      <c r="P66" s="5">
        <v>58445</v>
      </c>
    </row>
    <row r="67" spans="1:16">
      <c r="A67" s="5">
        <v>1391</v>
      </c>
      <c r="B67" s="5">
        <v>4</v>
      </c>
      <c r="C67" s="5" t="s">
        <v>277</v>
      </c>
      <c r="D67" s="5" t="s">
        <v>278</v>
      </c>
      <c r="E67" s="5">
        <v>142731</v>
      </c>
      <c r="F67" s="5">
        <v>1160</v>
      </c>
      <c r="G67" s="5">
        <v>3149</v>
      </c>
      <c r="H67" s="5">
        <v>399</v>
      </c>
      <c r="I67" s="5">
        <v>0</v>
      </c>
      <c r="J67" s="5">
        <v>79821</v>
      </c>
      <c r="K67" s="5">
        <v>406</v>
      </c>
      <c r="L67" s="5">
        <v>0</v>
      </c>
      <c r="M67" s="5">
        <v>58</v>
      </c>
      <c r="N67" s="5">
        <v>44</v>
      </c>
      <c r="O67" s="5">
        <v>0</v>
      </c>
      <c r="P67" s="5">
        <v>57692</v>
      </c>
    </row>
    <row r="68" spans="1:16">
      <c r="A68" s="5">
        <v>1391</v>
      </c>
      <c r="B68" s="5">
        <v>4</v>
      </c>
      <c r="C68" s="5" t="s">
        <v>279</v>
      </c>
      <c r="D68" s="5" t="s">
        <v>280</v>
      </c>
      <c r="E68" s="5">
        <v>2223</v>
      </c>
      <c r="F68" s="5">
        <v>364</v>
      </c>
      <c r="G68" s="5">
        <v>762</v>
      </c>
      <c r="H68" s="5">
        <v>0</v>
      </c>
      <c r="I68" s="5">
        <v>0</v>
      </c>
      <c r="J68" s="5">
        <v>0</v>
      </c>
      <c r="K68" s="5">
        <v>703</v>
      </c>
      <c r="L68" s="5">
        <v>0</v>
      </c>
      <c r="M68" s="5">
        <v>0</v>
      </c>
      <c r="N68" s="5">
        <v>306</v>
      </c>
      <c r="O68" s="5">
        <v>0</v>
      </c>
      <c r="P68" s="5">
        <v>88</v>
      </c>
    </row>
    <row r="69" spans="1:16">
      <c r="A69" s="5">
        <v>1391</v>
      </c>
      <c r="B69" s="5">
        <v>4</v>
      </c>
      <c r="C69" s="5" t="s">
        <v>281</v>
      </c>
      <c r="D69" s="5" t="s">
        <v>282</v>
      </c>
      <c r="E69" s="5">
        <v>1940</v>
      </c>
      <c r="F69" s="5">
        <v>0</v>
      </c>
      <c r="G69" s="5">
        <v>822</v>
      </c>
      <c r="H69" s="5">
        <v>0</v>
      </c>
      <c r="I69" s="5">
        <v>0</v>
      </c>
      <c r="J69" s="5">
        <v>0</v>
      </c>
      <c r="K69" s="5">
        <v>454</v>
      </c>
      <c r="L69" s="5">
        <v>0</v>
      </c>
      <c r="M69" s="5">
        <v>0</v>
      </c>
      <c r="N69" s="5">
        <v>0</v>
      </c>
      <c r="O69" s="5">
        <v>0</v>
      </c>
      <c r="P69" s="5">
        <v>665</v>
      </c>
    </row>
    <row r="70" spans="1:16">
      <c r="A70" s="5">
        <v>1391</v>
      </c>
      <c r="B70" s="5">
        <v>2</v>
      </c>
      <c r="C70" s="5" t="s">
        <v>283</v>
      </c>
      <c r="D70" s="5" t="s">
        <v>284</v>
      </c>
      <c r="E70" s="5">
        <v>415872</v>
      </c>
      <c r="F70" s="5">
        <v>6</v>
      </c>
      <c r="G70" s="5">
        <v>12655</v>
      </c>
      <c r="H70" s="5">
        <v>0</v>
      </c>
      <c r="I70" s="5">
        <v>0</v>
      </c>
      <c r="J70" s="5">
        <v>0</v>
      </c>
      <c r="K70" s="5">
        <v>669</v>
      </c>
      <c r="L70" s="5">
        <v>0</v>
      </c>
      <c r="M70" s="5">
        <v>0</v>
      </c>
      <c r="N70" s="5">
        <v>0</v>
      </c>
      <c r="O70" s="5">
        <v>1713</v>
      </c>
      <c r="P70" s="5">
        <v>400829</v>
      </c>
    </row>
    <row r="71" spans="1:16">
      <c r="A71" s="5">
        <v>1391</v>
      </c>
      <c r="B71" s="5">
        <v>7</v>
      </c>
      <c r="C71" s="5" t="s">
        <v>285</v>
      </c>
      <c r="D71" s="5" t="s">
        <v>286</v>
      </c>
      <c r="E71" s="5">
        <v>415872</v>
      </c>
      <c r="F71" s="5">
        <v>6</v>
      </c>
      <c r="G71" s="5">
        <v>12655</v>
      </c>
      <c r="H71" s="5">
        <v>0</v>
      </c>
      <c r="I71" s="5">
        <v>0</v>
      </c>
      <c r="J71" s="5">
        <v>0</v>
      </c>
      <c r="K71" s="5">
        <v>669</v>
      </c>
      <c r="L71" s="5">
        <v>0</v>
      </c>
      <c r="M71" s="5">
        <v>0</v>
      </c>
      <c r="N71" s="5">
        <v>0</v>
      </c>
      <c r="O71" s="5">
        <v>1713</v>
      </c>
      <c r="P71" s="5">
        <v>400829</v>
      </c>
    </row>
    <row r="72" spans="1:16">
      <c r="A72" s="5">
        <v>1391</v>
      </c>
      <c r="B72" s="5">
        <v>4</v>
      </c>
      <c r="C72" s="5" t="s">
        <v>287</v>
      </c>
      <c r="D72" s="5" t="s">
        <v>288</v>
      </c>
      <c r="E72" s="5">
        <v>411785</v>
      </c>
      <c r="F72" s="5">
        <v>0</v>
      </c>
      <c r="G72" s="5">
        <v>12216</v>
      </c>
      <c r="H72" s="5">
        <v>0</v>
      </c>
      <c r="I72" s="5">
        <v>0</v>
      </c>
      <c r="J72" s="5">
        <v>0</v>
      </c>
      <c r="K72" s="5">
        <v>669</v>
      </c>
      <c r="L72" s="5">
        <v>0</v>
      </c>
      <c r="M72" s="5">
        <v>0</v>
      </c>
      <c r="N72" s="5">
        <v>0</v>
      </c>
      <c r="O72" s="5">
        <v>1690</v>
      </c>
      <c r="P72" s="5">
        <v>397209</v>
      </c>
    </row>
    <row r="73" spans="1:16">
      <c r="A73" s="5">
        <v>1391</v>
      </c>
      <c r="B73" s="5">
        <v>9</v>
      </c>
      <c r="C73" s="5" t="s">
        <v>289</v>
      </c>
      <c r="D73" s="5" t="s">
        <v>290</v>
      </c>
      <c r="E73" s="5">
        <v>4087</v>
      </c>
      <c r="F73" s="5">
        <v>6</v>
      </c>
      <c r="G73" s="5">
        <v>438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23</v>
      </c>
      <c r="P73" s="5">
        <v>3620</v>
      </c>
    </row>
    <row r="74" spans="1:16">
      <c r="A74" s="5">
        <v>1391</v>
      </c>
      <c r="B74" s="5">
        <v>2</v>
      </c>
      <c r="C74" s="5" t="s">
        <v>291</v>
      </c>
      <c r="D74" s="5" t="s">
        <v>292</v>
      </c>
      <c r="E74" s="5">
        <v>361182</v>
      </c>
      <c r="F74" s="5">
        <v>0</v>
      </c>
      <c r="G74" s="5">
        <v>794</v>
      </c>
      <c r="H74" s="5">
        <v>13482</v>
      </c>
      <c r="I74" s="5">
        <v>2153</v>
      </c>
      <c r="J74" s="5">
        <v>218</v>
      </c>
      <c r="K74" s="5">
        <v>1127</v>
      </c>
      <c r="L74" s="5">
        <v>0</v>
      </c>
      <c r="M74" s="5">
        <v>0</v>
      </c>
      <c r="N74" s="5">
        <v>50</v>
      </c>
      <c r="O74" s="5">
        <v>0</v>
      </c>
      <c r="P74" s="5">
        <v>343359</v>
      </c>
    </row>
    <row r="75" spans="1:16">
      <c r="A75" s="5">
        <v>1391</v>
      </c>
      <c r="B75" s="5">
        <v>3</v>
      </c>
      <c r="C75" s="5" t="s">
        <v>293</v>
      </c>
      <c r="D75" s="5" t="s">
        <v>294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</row>
    <row r="76" spans="1:16">
      <c r="A76" s="5">
        <v>1391</v>
      </c>
      <c r="B76" s="5">
        <v>4</v>
      </c>
      <c r="C76" s="5" t="s">
        <v>295</v>
      </c>
      <c r="D76" s="5" t="s">
        <v>296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</row>
    <row r="77" spans="1:16">
      <c r="A77" s="5">
        <v>1391</v>
      </c>
      <c r="B77" s="5">
        <v>3</v>
      </c>
      <c r="C77" s="5" t="s">
        <v>297</v>
      </c>
      <c r="D77" s="5" t="s">
        <v>298</v>
      </c>
      <c r="E77" s="5">
        <v>361182</v>
      </c>
      <c r="F77" s="5">
        <v>0</v>
      </c>
      <c r="G77" s="5">
        <v>794</v>
      </c>
      <c r="H77" s="5">
        <v>13482</v>
      </c>
      <c r="I77" s="5">
        <v>2153</v>
      </c>
      <c r="J77" s="5">
        <v>218</v>
      </c>
      <c r="K77" s="5">
        <v>1127</v>
      </c>
      <c r="L77" s="5">
        <v>0</v>
      </c>
      <c r="M77" s="5">
        <v>0</v>
      </c>
      <c r="N77" s="5">
        <v>50</v>
      </c>
      <c r="O77" s="5">
        <v>0</v>
      </c>
      <c r="P77" s="5">
        <v>343359</v>
      </c>
    </row>
    <row r="78" spans="1:16">
      <c r="A78" s="5">
        <v>1391</v>
      </c>
      <c r="B78" s="5">
        <v>4</v>
      </c>
      <c r="C78" s="5" t="s">
        <v>299</v>
      </c>
      <c r="D78" s="5" t="s">
        <v>298</v>
      </c>
      <c r="E78" s="5">
        <v>361182</v>
      </c>
      <c r="F78" s="5">
        <v>0</v>
      </c>
      <c r="G78" s="5">
        <v>794</v>
      </c>
      <c r="H78" s="5">
        <v>13482</v>
      </c>
      <c r="I78" s="5">
        <v>2153</v>
      </c>
      <c r="J78" s="5">
        <v>218</v>
      </c>
      <c r="K78" s="5">
        <v>1127</v>
      </c>
      <c r="L78" s="5">
        <v>0</v>
      </c>
      <c r="M78" s="5">
        <v>0</v>
      </c>
      <c r="N78" s="5">
        <v>50</v>
      </c>
      <c r="O78" s="5">
        <v>0</v>
      </c>
      <c r="P78" s="5">
        <v>343359</v>
      </c>
    </row>
    <row r="79" spans="1:16">
      <c r="A79" s="5">
        <v>1391</v>
      </c>
      <c r="B79" s="5">
        <v>2</v>
      </c>
      <c r="C79" s="5" t="s">
        <v>300</v>
      </c>
      <c r="D79" s="5" t="s">
        <v>301</v>
      </c>
      <c r="E79" s="5">
        <v>1265477</v>
      </c>
      <c r="F79" s="5">
        <v>4836</v>
      </c>
      <c r="G79" s="5">
        <v>24148</v>
      </c>
      <c r="H79" s="5">
        <v>35292</v>
      </c>
      <c r="I79" s="5">
        <v>83</v>
      </c>
      <c r="J79" s="5">
        <v>28514</v>
      </c>
      <c r="K79" s="5">
        <v>186992</v>
      </c>
      <c r="L79" s="5">
        <v>564</v>
      </c>
      <c r="M79" s="5">
        <v>427</v>
      </c>
      <c r="N79" s="5">
        <v>5875</v>
      </c>
      <c r="O79" s="5">
        <v>0</v>
      </c>
      <c r="P79" s="5">
        <v>978745</v>
      </c>
    </row>
    <row r="80" spans="1:16">
      <c r="A80" s="5">
        <v>1391</v>
      </c>
      <c r="B80" s="5">
        <v>3</v>
      </c>
      <c r="C80" s="5" t="s">
        <v>302</v>
      </c>
      <c r="D80" s="5" t="s">
        <v>303</v>
      </c>
      <c r="E80" s="5">
        <v>1115254</v>
      </c>
      <c r="F80" s="5">
        <v>4654</v>
      </c>
      <c r="G80" s="5">
        <v>19204</v>
      </c>
      <c r="H80" s="5">
        <v>35292</v>
      </c>
      <c r="I80" s="5">
        <v>20</v>
      </c>
      <c r="J80" s="5">
        <v>28448</v>
      </c>
      <c r="K80" s="5">
        <v>168156</v>
      </c>
      <c r="L80" s="5">
        <v>564</v>
      </c>
      <c r="M80" s="5">
        <v>414</v>
      </c>
      <c r="N80" s="5">
        <v>4904</v>
      </c>
      <c r="O80" s="5">
        <v>0</v>
      </c>
      <c r="P80" s="5">
        <v>853599</v>
      </c>
    </row>
    <row r="81" spans="1:16">
      <c r="A81" s="5">
        <v>1391</v>
      </c>
      <c r="B81" s="5">
        <v>4</v>
      </c>
      <c r="C81" s="5" t="s">
        <v>304</v>
      </c>
      <c r="D81" s="5" t="s">
        <v>305</v>
      </c>
      <c r="E81" s="5">
        <v>109976</v>
      </c>
      <c r="F81" s="5">
        <v>4654</v>
      </c>
      <c r="G81" s="5">
        <v>5426</v>
      </c>
      <c r="H81" s="5">
        <v>3064</v>
      </c>
      <c r="I81" s="5">
        <v>0</v>
      </c>
      <c r="J81" s="5">
        <v>2874</v>
      </c>
      <c r="K81" s="5">
        <v>90080</v>
      </c>
      <c r="L81" s="5">
        <v>0</v>
      </c>
      <c r="M81" s="5">
        <v>0</v>
      </c>
      <c r="N81" s="5">
        <v>2232</v>
      </c>
      <c r="O81" s="5">
        <v>0</v>
      </c>
      <c r="P81" s="5">
        <v>1647</v>
      </c>
    </row>
    <row r="82" spans="1:16">
      <c r="A82" s="5">
        <v>1391</v>
      </c>
      <c r="B82" s="5">
        <v>4</v>
      </c>
      <c r="C82" s="5" t="s">
        <v>306</v>
      </c>
      <c r="D82" s="5" t="s">
        <v>307</v>
      </c>
      <c r="E82" s="5">
        <v>130467</v>
      </c>
      <c r="F82" s="5">
        <v>0</v>
      </c>
      <c r="G82" s="5">
        <v>634</v>
      </c>
      <c r="H82" s="5">
        <v>138</v>
      </c>
      <c r="I82" s="5">
        <v>20</v>
      </c>
      <c r="J82" s="5">
        <v>0</v>
      </c>
      <c r="K82" s="5">
        <v>77113</v>
      </c>
      <c r="L82" s="5">
        <v>564</v>
      </c>
      <c r="M82" s="5">
        <v>0</v>
      </c>
      <c r="N82" s="5">
        <v>2672</v>
      </c>
      <c r="O82" s="5">
        <v>0</v>
      </c>
      <c r="P82" s="5">
        <v>49327</v>
      </c>
    </row>
    <row r="83" spans="1:16">
      <c r="A83" s="5">
        <v>1391</v>
      </c>
      <c r="B83" s="5">
        <v>4</v>
      </c>
      <c r="C83" s="5" t="s">
        <v>308</v>
      </c>
      <c r="D83" s="5" t="s">
        <v>309</v>
      </c>
      <c r="E83" s="5">
        <v>874810</v>
      </c>
      <c r="F83" s="5">
        <v>0</v>
      </c>
      <c r="G83" s="5">
        <v>13144</v>
      </c>
      <c r="H83" s="5">
        <v>32091</v>
      </c>
      <c r="I83" s="5">
        <v>0</v>
      </c>
      <c r="J83" s="5">
        <v>25574</v>
      </c>
      <c r="K83" s="5">
        <v>963</v>
      </c>
      <c r="L83" s="5">
        <v>0</v>
      </c>
      <c r="M83" s="5">
        <v>414</v>
      </c>
      <c r="N83" s="5">
        <v>0</v>
      </c>
      <c r="O83" s="5">
        <v>0</v>
      </c>
      <c r="P83" s="5">
        <v>802625</v>
      </c>
    </row>
    <row r="84" spans="1:16">
      <c r="A84" s="5">
        <v>1391</v>
      </c>
      <c r="B84" s="5">
        <v>3</v>
      </c>
      <c r="C84" s="5" t="s">
        <v>310</v>
      </c>
      <c r="D84" s="5" t="s">
        <v>311</v>
      </c>
      <c r="E84" s="5">
        <v>149199</v>
      </c>
      <c r="F84" s="5">
        <v>182</v>
      </c>
      <c r="G84" s="5">
        <v>4073</v>
      </c>
      <c r="H84" s="5">
        <v>0</v>
      </c>
      <c r="I84" s="5">
        <v>63</v>
      </c>
      <c r="J84" s="5">
        <v>66</v>
      </c>
      <c r="K84" s="5">
        <v>18706</v>
      </c>
      <c r="L84" s="5">
        <v>0</v>
      </c>
      <c r="M84" s="5">
        <v>12</v>
      </c>
      <c r="N84" s="5">
        <v>971</v>
      </c>
      <c r="O84" s="5">
        <v>0</v>
      </c>
      <c r="P84" s="5">
        <v>125124</v>
      </c>
    </row>
    <row r="85" spans="1:16">
      <c r="A85" s="5">
        <v>1391</v>
      </c>
      <c r="B85" s="5">
        <v>4</v>
      </c>
      <c r="C85" s="5" t="s">
        <v>312</v>
      </c>
      <c r="D85" s="5" t="s">
        <v>313</v>
      </c>
      <c r="E85" s="5">
        <v>379</v>
      </c>
      <c r="F85" s="5">
        <v>0</v>
      </c>
      <c r="G85" s="5">
        <v>379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</row>
    <row r="86" spans="1:16">
      <c r="A86" s="5">
        <v>1391</v>
      </c>
      <c r="B86" s="5">
        <v>4</v>
      </c>
      <c r="C86" s="5" t="s">
        <v>314</v>
      </c>
      <c r="D86" s="5" t="s">
        <v>315</v>
      </c>
      <c r="E86" s="5">
        <v>9360</v>
      </c>
      <c r="F86" s="5">
        <v>0</v>
      </c>
      <c r="G86" s="5">
        <v>719</v>
      </c>
      <c r="H86" s="5">
        <v>0</v>
      </c>
      <c r="I86" s="5">
        <v>0</v>
      </c>
      <c r="J86" s="5">
        <v>0</v>
      </c>
      <c r="K86" s="5">
        <v>1672</v>
      </c>
      <c r="L86" s="5">
        <v>0</v>
      </c>
      <c r="M86" s="5">
        <v>0</v>
      </c>
      <c r="N86" s="5">
        <v>614</v>
      </c>
      <c r="O86" s="5">
        <v>0</v>
      </c>
      <c r="P86" s="5">
        <v>6356</v>
      </c>
    </row>
    <row r="87" spans="1:16">
      <c r="A87" s="5">
        <v>1391</v>
      </c>
      <c r="B87" s="5">
        <v>4</v>
      </c>
      <c r="C87" s="5" t="s">
        <v>316</v>
      </c>
      <c r="D87" s="5" t="s">
        <v>317</v>
      </c>
      <c r="E87" s="5">
        <v>121560</v>
      </c>
      <c r="F87" s="5">
        <v>182</v>
      </c>
      <c r="G87" s="5">
        <v>1594</v>
      </c>
      <c r="H87" s="5">
        <v>0</v>
      </c>
      <c r="I87" s="5">
        <v>63</v>
      </c>
      <c r="J87" s="5">
        <v>66</v>
      </c>
      <c r="K87" s="5">
        <v>528</v>
      </c>
      <c r="L87" s="5">
        <v>0</v>
      </c>
      <c r="M87" s="5">
        <v>0</v>
      </c>
      <c r="N87" s="5">
        <v>358</v>
      </c>
      <c r="O87" s="5">
        <v>0</v>
      </c>
      <c r="P87" s="5">
        <v>118769</v>
      </c>
    </row>
    <row r="88" spans="1:16">
      <c r="A88" s="5">
        <v>1391</v>
      </c>
      <c r="B88" s="5">
        <v>4</v>
      </c>
      <c r="C88" s="5" t="s">
        <v>318</v>
      </c>
      <c r="D88" s="5" t="s">
        <v>319</v>
      </c>
      <c r="E88" s="5">
        <v>17900</v>
      </c>
      <c r="F88" s="5">
        <v>0</v>
      </c>
      <c r="G88" s="5">
        <v>1382</v>
      </c>
      <c r="H88" s="5">
        <v>0</v>
      </c>
      <c r="I88" s="5">
        <v>0</v>
      </c>
      <c r="J88" s="5">
        <v>0</v>
      </c>
      <c r="K88" s="5">
        <v>16506</v>
      </c>
      <c r="L88" s="5">
        <v>0</v>
      </c>
      <c r="M88" s="5">
        <v>12</v>
      </c>
      <c r="N88" s="5">
        <v>0</v>
      </c>
      <c r="O88" s="5">
        <v>0</v>
      </c>
      <c r="P88" s="5">
        <v>0</v>
      </c>
    </row>
    <row r="89" spans="1:16">
      <c r="A89" s="5">
        <v>1391</v>
      </c>
      <c r="B89" s="5">
        <v>3</v>
      </c>
      <c r="C89" s="5" t="s">
        <v>320</v>
      </c>
      <c r="D89" s="5" t="s">
        <v>321</v>
      </c>
      <c r="E89" s="5">
        <v>1024</v>
      </c>
      <c r="F89" s="5">
        <v>0</v>
      </c>
      <c r="G89" s="5">
        <v>871</v>
      </c>
      <c r="H89" s="5">
        <v>0</v>
      </c>
      <c r="I89" s="5">
        <v>0</v>
      </c>
      <c r="J89" s="5">
        <v>0</v>
      </c>
      <c r="K89" s="5">
        <v>131</v>
      </c>
      <c r="L89" s="5">
        <v>0</v>
      </c>
      <c r="M89" s="5">
        <v>0</v>
      </c>
      <c r="N89" s="5">
        <v>0</v>
      </c>
      <c r="O89" s="5">
        <v>0</v>
      </c>
      <c r="P89" s="5">
        <v>22</v>
      </c>
    </row>
    <row r="90" spans="1:16">
      <c r="A90" s="5">
        <v>1391</v>
      </c>
      <c r="B90" s="5">
        <v>4</v>
      </c>
      <c r="C90" s="5" t="s">
        <v>322</v>
      </c>
      <c r="D90" s="5" t="s">
        <v>321</v>
      </c>
      <c r="E90" s="5">
        <v>1024</v>
      </c>
      <c r="F90" s="5">
        <v>0</v>
      </c>
      <c r="G90" s="5">
        <v>871</v>
      </c>
      <c r="H90" s="5">
        <v>0</v>
      </c>
      <c r="I90" s="5">
        <v>0</v>
      </c>
      <c r="J90" s="5">
        <v>0</v>
      </c>
      <c r="K90" s="5">
        <v>131</v>
      </c>
      <c r="L90" s="5">
        <v>0</v>
      </c>
      <c r="M90" s="5">
        <v>0</v>
      </c>
      <c r="N90" s="5">
        <v>0</v>
      </c>
      <c r="O90" s="5">
        <v>0</v>
      </c>
      <c r="P90" s="5">
        <v>22</v>
      </c>
    </row>
    <row r="91" spans="1:16">
      <c r="A91" s="5">
        <v>1391</v>
      </c>
      <c r="B91" s="5">
        <v>2</v>
      </c>
      <c r="C91" s="5" t="s">
        <v>323</v>
      </c>
      <c r="D91" s="5" t="s">
        <v>324</v>
      </c>
      <c r="E91" s="5">
        <v>351158</v>
      </c>
      <c r="F91" s="5">
        <v>3938</v>
      </c>
      <c r="G91" s="5">
        <v>13956</v>
      </c>
      <c r="H91" s="5">
        <v>0</v>
      </c>
      <c r="I91" s="5">
        <v>0</v>
      </c>
      <c r="J91" s="5">
        <v>114</v>
      </c>
      <c r="K91" s="5">
        <v>24959</v>
      </c>
      <c r="L91" s="5">
        <v>0</v>
      </c>
      <c r="M91" s="5">
        <v>30</v>
      </c>
      <c r="N91" s="5">
        <v>523</v>
      </c>
      <c r="O91" s="5">
        <v>0</v>
      </c>
      <c r="P91" s="5">
        <v>307637</v>
      </c>
    </row>
    <row r="92" spans="1:16">
      <c r="A92" s="5">
        <v>1391</v>
      </c>
      <c r="B92" s="5">
        <v>3</v>
      </c>
      <c r="C92" s="5" t="s">
        <v>325</v>
      </c>
      <c r="D92" s="5" t="s">
        <v>324</v>
      </c>
      <c r="E92" s="5">
        <v>351158</v>
      </c>
      <c r="F92" s="5">
        <v>3938</v>
      </c>
      <c r="G92" s="5">
        <v>13956</v>
      </c>
      <c r="H92" s="5">
        <v>0</v>
      </c>
      <c r="I92" s="5">
        <v>0</v>
      </c>
      <c r="J92" s="5">
        <v>114</v>
      </c>
      <c r="K92" s="5">
        <v>24959</v>
      </c>
      <c r="L92" s="5">
        <v>0</v>
      </c>
      <c r="M92" s="5">
        <v>30</v>
      </c>
      <c r="N92" s="5">
        <v>523</v>
      </c>
      <c r="O92" s="5">
        <v>0</v>
      </c>
      <c r="P92" s="5">
        <v>307637</v>
      </c>
    </row>
    <row r="93" spans="1:16">
      <c r="A93" s="5">
        <v>1391</v>
      </c>
      <c r="B93" s="5">
        <v>4</v>
      </c>
      <c r="C93" s="5" t="s">
        <v>326</v>
      </c>
      <c r="D93" s="5" t="s">
        <v>324</v>
      </c>
      <c r="E93" s="5">
        <v>351158</v>
      </c>
      <c r="F93" s="5">
        <v>3938</v>
      </c>
      <c r="G93" s="5">
        <v>13956</v>
      </c>
      <c r="H93" s="5">
        <v>0</v>
      </c>
      <c r="I93" s="5">
        <v>0</v>
      </c>
      <c r="J93" s="5">
        <v>114</v>
      </c>
      <c r="K93" s="5">
        <v>24959</v>
      </c>
      <c r="L93" s="5">
        <v>0</v>
      </c>
      <c r="M93" s="5">
        <v>30</v>
      </c>
      <c r="N93" s="5">
        <v>523</v>
      </c>
      <c r="O93" s="5">
        <v>0</v>
      </c>
      <c r="P93" s="5">
        <v>307637</v>
      </c>
    </row>
    <row r="94" spans="1:16">
      <c r="A94" s="5">
        <v>1391</v>
      </c>
      <c r="B94" s="5">
        <v>2</v>
      </c>
      <c r="C94" s="5" t="s">
        <v>327</v>
      </c>
      <c r="D94" s="5" t="s">
        <v>328</v>
      </c>
      <c r="E94" s="5">
        <v>42714</v>
      </c>
      <c r="F94" s="5">
        <v>12672</v>
      </c>
      <c r="G94" s="5">
        <v>13798</v>
      </c>
      <c r="H94" s="5">
        <v>779</v>
      </c>
      <c r="I94" s="5">
        <v>0</v>
      </c>
      <c r="J94" s="5">
        <v>1224</v>
      </c>
      <c r="K94" s="5">
        <v>10310</v>
      </c>
      <c r="L94" s="5">
        <v>0</v>
      </c>
      <c r="M94" s="5">
        <v>135</v>
      </c>
      <c r="N94" s="5">
        <v>1090</v>
      </c>
      <c r="O94" s="5">
        <v>1</v>
      </c>
      <c r="P94" s="5">
        <v>2704</v>
      </c>
    </row>
    <row r="95" spans="1:16">
      <c r="A95" s="5">
        <v>1391</v>
      </c>
      <c r="B95" s="5">
        <v>3</v>
      </c>
      <c r="C95" s="5" t="s">
        <v>329</v>
      </c>
      <c r="D95" s="5" t="s">
        <v>330</v>
      </c>
      <c r="E95" s="5">
        <v>12041</v>
      </c>
      <c r="F95" s="5">
        <v>367</v>
      </c>
      <c r="G95" s="5">
        <v>10209</v>
      </c>
      <c r="H95" s="5">
        <v>0</v>
      </c>
      <c r="I95" s="5">
        <v>0</v>
      </c>
      <c r="J95" s="5">
        <v>2</v>
      </c>
      <c r="K95" s="5">
        <v>130</v>
      </c>
      <c r="L95" s="5">
        <v>0</v>
      </c>
      <c r="M95" s="5">
        <v>135</v>
      </c>
      <c r="N95" s="5">
        <v>376</v>
      </c>
      <c r="O95" s="5">
        <v>0</v>
      </c>
      <c r="P95" s="5">
        <v>822</v>
      </c>
    </row>
    <row r="96" spans="1:16">
      <c r="A96" s="5">
        <v>1391</v>
      </c>
      <c r="B96" s="5">
        <v>4</v>
      </c>
      <c r="C96" s="5" t="s">
        <v>331</v>
      </c>
      <c r="D96" s="5" t="s">
        <v>332</v>
      </c>
      <c r="E96" s="5">
        <v>3282</v>
      </c>
      <c r="F96" s="5">
        <v>26</v>
      </c>
      <c r="G96" s="5">
        <v>2217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135</v>
      </c>
      <c r="N96" s="5">
        <v>376</v>
      </c>
      <c r="O96" s="5">
        <v>0</v>
      </c>
      <c r="P96" s="5">
        <v>528</v>
      </c>
    </row>
    <row r="97" spans="1:16">
      <c r="A97" s="5">
        <v>1391</v>
      </c>
      <c r="B97" s="5">
        <v>4</v>
      </c>
      <c r="C97" s="5" t="s">
        <v>333</v>
      </c>
      <c r="D97" s="5" t="s">
        <v>334</v>
      </c>
      <c r="E97" s="5">
        <v>8759</v>
      </c>
      <c r="F97" s="5">
        <v>341</v>
      </c>
      <c r="G97" s="5">
        <v>7992</v>
      </c>
      <c r="H97" s="5">
        <v>0</v>
      </c>
      <c r="I97" s="5">
        <v>0</v>
      </c>
      <c r="J97" s="5">
        <v>2</v>
      </c>
      <c r="K97" s="5">
        <v>130</v>
      </c>
      <c r="L97" s="5">
        <v>0</v>
      </c>
      <c r="M97" s="5">
        <v>0</v>
      </c>
      <c r="N97" s="5">
        <v>0</v>
      </c>
      <c r="O97" s="5">
        <v>0</v>
      </c>
      <c r="P97" s="5">
        <v>294</v>
      </c>
    </row>
    <row r="98" spans="1:16">
      <c r="A98" s="5">
        <v>1391</v>
      </c>
      <c r="B98" s="5">
        <v>3</v>
      </c>
      <c r="C98" s="5" t="s">
        <v>335</v>
      </c>
      <c r="D98" s="5" t="s">
        <v>336</v>
      </c>
      <c r="E98" s="5">
        <v>30673</v>
      </c>
      <c r="F98" s="5">
        <v>12305</v>
      </c>
      <c r="G98" s="5">
        <v>3589</v>
      </c>
      <c r="H98" s="5">
        <v>779</v>
      </c>
      <c r="I98" s="5">
        <v>0</v>
      </c>
      <c r="J98" s="5">
        <v>1222</v>
      </c>
      <c r="K98" s="5">
        <v>10180</v>
      </c>
      <c r="L98" s="5">
        <v>0</v>
      </c>
      <c r="M98" s="5">
        <v>0</v>
      </c>
      <c r="N98" s="5">
        <v>714</v>
      </c>
      <c r="O98" s="5">
        <v>1</v>
      </c>
      <c r="P98" s="5">
        <v>1883</v>
      </c>
    </row>
    <row r="99" spans="1:16">
      <c r="A99" s="5">
        <v>1391</v>
      </c>
      <c r="B99" s="5">
        <v>4</v>
      </c>
      <c r="C99" s="5" t="s">
        <v>337</v>
      </c>
      <c r="D99" s="5" t="s">
        <v>336</v>
      </c>
      <c r="E99" s="5">
        <v>30673</v>
      </c>
      <c r="F99" s="5">
        <v>12305</v>
      </c>
      <c r="G99" s="5">
        <v>3589</v>
      </c>
      <c r="H99" s="5">
        <v>779</v>
      </c>
      <c r="I99" s="5">
        <v>0</v>
      </c>
      <c r="J99" s="5">
        <v>1222</v>
      </c>
      <c r="K99" s="5">
        <v>10180</v>
      </c>
      <c r="L99" s="5">
        <v>0</v>
      </c>
      <c r="M99" s="5">
        <v>0</v>
      </c>
      <c r="N99" s="5">
        <v>714</v>
      </c>
      <c r="O99" s="5">
        <v>1</v>
      </c>
      <c r="P99" s="5">
        <v>1883</v>
      </c>
    </row>
    <row r="100" spans="1:16">
      <c r="A100" s="5">
        <v>1391</v>
      </c>
      <c r="B100" s="5">
        <v>2</v>
      </c>
      <c r="C100" s="5" t="s">
        <v>338</v>
      </c>
      <c r="D100" s="5" t="s">
        <v>339</v>
      </c>
      <c r="E100" s="5">
        <v>1239909</v>
      </c>
      <c r="F100" s="5">
        <v>782578</v>
      </c>
      <c r="G100" s="5">
        <v>23427</v>
      </c>
      <c r="H100" s="5">
        <v>88922</v>
      </c>
      <c r="I100" s="5">
        <v>0</v>
      </c>
      <c r="J100" s="5">
        <v>183479</v>
      </c>
      <c r="K100" s="5">
        <v>72394</v>
      </c>
      <c r="L100" s="5">
        <v>0</v>
      </c>
      <c r="M100" s="5">
        <v>9119</v>
      </c>
      <c r="N100" s="5">
        <v>1497</v>
      </c>
      <c r="O100" s="5">
        <v>0</v>
      </c>
      <c r="P100" s="5">
        <v>78494</v>
      </c>
    </row>
    <row r="101" spans="1:16">
      <c r="A101" s="5">
        <v>1391</v>
      </c>
      <c r="B101" s="5">
        <v>3</v>
      </c>
      <c r="C101" s="5" t="s">
        <v>340</v>
      </c>
      <c r="D101" s="5" t="s">
        <v>341</v>
      </c>
      <c r="E101" s="5">
        <v>14928</v>
      </c>
      <c r="F101" s="5">
        <v>338</v>
      </c>
      <c r="G101" s="5">
        <v>10265</v>
      </c>
      <c r="H101" s="5">
        <v>0</v>
      </c>
      <c r="I101" s="5">
        <v>0</v>
      </c>
      <c r="J101" s="5">
        <v>0</v>
      </c>
      <c r="K101" s="5">
        <v>4093</v>
      </c>
      <c r="L101" s="5">
        <v>0</v>
      </c>
      <c r="M101" s="5">
        <v>0</v>
      </c>
      <c r="N101" s="5">
        <v>0</v>
      </c>
      <c r="O101" s="5">
        <v>0</v>
      </c>
      <c r="P101" s="5">
        <v>232</v>
      </c>
    </row>
    <row r="102" spans="1:16">
      <c r="A102" s="5">
        <v>1391</v>
      </c>
      <c r="B102" s="5">
        <v>4</v>
      </c>
      <c r="C102" s="5" t="s">
        <v>342</v>
      </c>
      <c r="D102" s="5" t="s">
        <v>341</v>
      </c>
      <c r="E102" s="5">
        <v>14928</v>
      </c>
      <c r="F102" s="5">
        <v>338</v>
      </c>
      <c r="G102" s="5">
        <v>10265</v>
      </c>
      <c r="H102" s="5">
        <v>0</v>
      </c>
      <c r="I102" s="5">
        <v>0</v>
      </c>
      <c r="J102" s="5">
        <v>0</v>
      </c>
      <c r="K102" s="5">
        <v>4093</v>
      </c>
      <c r="L102" s="5">
        <v>0</v>
      </c>
      <c r="M102" s="5">
        <v>0</v>
      </c>
      <c r="N102" s="5">
        <v>0</v>
      </c>
      <c r="O102" s="5">
        <v>0</v>
      </c>
      <c r="P102" s="5">
        <v>232</v>
      </c>
    </row>
    <row r="103" spans="1:16">
      <c r="A103" s="5">
        <v>1391</v>
      </c>
      <c r="B103" s="5">
        <v>3</v>
      </c>
      <c r="C103" s="5" t="s">
        <v>343</v>
      </c>
      <c r="D103" s="5" t="s">
        <v>344</v>
      </c>
      <c r="E103" s="5">
        <v>1224981</v>
      </c>
      <c r="F103" s="5">
        <v>782240</v>
      </c>
      <c r="G103" s="5">
        <v>13162</v>
      </c>
      <c r="H103" s="5">
        <v>88922</v>
      </c>
      <c r="I103" s="5">
        <v>0</v>
      </c>
      <c r="J103" s="5">
        <v>183479</v>
      </c>
      <c r="K103" s="5">
        <v>68300</v>
      </c>
      <c r="L103" s="5">
        <v>0</v>
      </c>
      <c r="M103" s="5">
        <v>9119</v>
      </c>
      <c r="N103" s="5">
        <v>1497</v>
      </c>
      <c r="O103" s="5">
        <v>0</v>
      </c>
      <c r="P103" s="5">
        <v>78262</v>
      </c>
    </row>
    <row r="104" spans="1:16">
      <c r="A104" s="5">
        <v>1391</v>
      </c>
      <c r="B104" s="5">
        <v>4</v>
      </c>
      <c r="C104" s="5" t="s">
        <v>345</v>
      </c>
      <c r="D104" s="5" t="s">
        <v>346</v>
      </c>
      <c r="E104" s="5">
        <v>2976</v>
      </c>
      <c r="F104" s="5">
        <v>26</v>
      </c>
      <c r="G104" s="5">
        <v>184</v>
      </c>
      <c r="H104" s="5">
        <v>0</v>
      </c>
      <c r="I104" s="5">
        <v>0</v>
      </c>
      <c r="J104" s="5">
        <v>2689</v>
      </c>
      <c r="K104" s="5">
        <v>0</v>
      </c>
      <c r="L104" s="5">
        <v>0</v>
      </c>
      <c r="M104" s="5">
        <v>0</v>
      </c>
      <c r="N104" s="5">
        <v>9</v>
      </c>
      <c r="O104" s="5">
        <v>0</v>
      </c>
      <c r="P104" s="5">
        <v>68</v>
      </c>
    </row>
    <row r="105" spans="1:16">
      <c r="A105" s="5">
        <v>1391</v>
      </c>
      <c r="B105" s="5">
        <v>4</v>
      </c>
      <c r="C105" s="5" t="s">
        <v>347</v>
      </c>
      <c r="D105" s="5" t="s">
        <v>348</v>
      </c>
      <c r="E105" s="5">
        <v>235324</v>
      </c>
      <c r="F105" s="5">
        <v>0</v>
      </c>
      <c r="G105" s="5">
        <v>6398</v>
      </c>
      <c r="H105" s="5">
        <v>9985</v>
      </c>
      <c r="I105" s="5">
        <v>0</v>
      </c>
      <c r="J105" s="5">
        <v>138903</v>
      </c>
      <c r="K105" s="5">
        <v>51663</v>
      </c>
      <c r="L105" s="5">
        <v>0</v>
      </c>
      <c r="M105" s="5">
        <v>20</v>
      </c>
      <c r="N105" s="5">
        <v>139</v>
      </c>
      <c r="O105" s="5">
        <v>0</v>
      </c>
      <c r="P105" s="5">
        <v>28216</v>
      </c>
    </row>
    <row r="106" spans="1:16">
      <c r="A106" s="5">
        <v>1391</v>
      </c>
      <c r="B106" s="5">
        <v>4</v>
      </c>
      <c r="C106" s="5" t="s">
        <v>349</v>
      </c>
      <c r="D106" s="5" t="s">
        <v>350</v>
      </c>
      <c r="E106" s="5">
        <v>197</v>
      </c>
      <c r="F106" s="5">
        <v>0</v>
      </c>
      <c r="G106" s="5">
        <v>0</v>
      </c>
      <c r="H106" s="5">
        <v>0</v>
      </c>
      <c r="I106" s="5">
        <v>0</v>
      </c>
      <c r="J106" s="5">
        <v>23</v>
      </c>
      <c r="K106" s="5">
        <v>0</v>
      </c>
      <c r="L106" s="5">
        <v>0</v>
      </c>
      <c r="M106" s="5">
        <v>0</v>
      </c>
      <c r="N106" s="5">
        <v>173</v>
      </c>
      <c r="O106" s="5">
        <v>0</v>
      </c>
      <c r="P106" s="5">
        <v>0</v>
      </c>
    </row>
    <row r="107" spans="1:16">
      <c r="A107" s="5">
        <v>1391</v>
      </c>
      <c r="B107" s="5">
        <v>4</v>
      </c>
      <c r="C107" s="5" t="s">
        <v>351</v>
      </c>
      <c r="D107" s="5" t="s">
        <v>352</v>
      </c>
      <c r="E107" s="5">
        <v>836487</v>
      </c>
      <c r="F107" s="5">
        <v>781543</v>
      </c>
      <c r="G107" s="5">
        <v>2009</v>
      </c>
      <c r="H107" s="5">
        <v>1975</v>
      </c>
      <c r="I107" s="5">
        <v>0</v>
      </c>
      <c r="J107" s="5">
        <v>2536</v>
      </c>
      <c r="K107" s="5">
        <v>7090</v>
      </c>
      <c r="L107" s="5">
        <v>0</v>
      </c>
      <c r="M107" s="5">
        <v>10</v>
      </c>
      <c r="N107" s="5">
        <v>77</v>
      </c>
      <c r="O107" s="5">
        <v>0</v>
      </c>
      <c r="P107" s="5">
        <v>41247</v>
      </c>
    </row>
    <row r="108" spans="1:16">
      <c r="A108" s="5">
        <v>1391</v>
      </c>
      <c r="B108" s="5">
        <v>4</v>
      </c>
      <c r="C108" s="5" t="s">
        <v>353</v>
      </c>
      <c r="D108" s="5" t="s">
        <v>354</v>
      </c>
      <c r="E108" s="5">
        <v>122134</v>
      </c>
      <c r="F108" s="5">
        <v>574</v>
      </c>
      <c r="G108" s="5">
        <v>3408</v>
      </c>
      <c r="H108" s="5">
        <v>72086</v>
      </c>
      <c r="I108" s="5">
        <v>0</v>
      </c>
      <c r="J108" s="5">
        <v>29184</v>
      </c>
      <c r="K108" s="5">
        <v>591</v>
      </c>
      <c r="L108" s="5">
        <v>0</v>
      </c>
      <c r="M108" s="5">
        <v>9089</v>
      </c>
      <c r="N108" s="5">
        <v>1076</v>
      </c>
      <c r="O108" s="5">
        <v>0</v>
      </c>
      <c r="P108" s="5">
        <v>6125</v>
      </c>
    </row>
    <row r="109" spans="1:16">
      <c r="A109" s="5">
        <v>1391</v>
      </c>
      <c r="B109" s="5">
        <v>4</v>
      </c>
      <c r="C109" s="5" t="s">
        <v>355</v>
      </c>
      <c r="D109" s="5" t="s">
        <v>356</v>
      </c>
      <c r="E109" s="5">
        <v>7234</v>
      </c>
      <c r="F109" s="5">
        <v>70</v>
      </c>
      <c r="G109" s="5">
        <v>72</v>
      </c>
      <c r="H109" s="5">
        <v>0</v>
      </c>
      <c r="I109" s="5">
        <v>0</v>
      </c>
      <c r="J109" s="5">
        <v>710</v>
      </c>
      <c r="K109" s="5">
        <v>4618</v>
      </c>
      <c r="L109" s="5">
        <v>0</v>
      </c>
      <c r="M109" s="5">
        <v>0</v>
      </c>
      <c r="N109" s="5">
        <v>0</v>
      </c>
      <c r="O109" s="5">
        <v>0</v>
      </c>
      <c r="P109" s="5">
        <v>1764</v>
      </c>
    </row>
    <row r="110" spans="1:16">
      <c r="A110" s="5">
        <v>1391</v>
      </c>
      <c r="B110" s="5">
        <v>4</v>
      </c>
      <c r="C110" s="5" t="s">
        <v>357</v>
      </c>
      <c r="D110" s="5" t="s">
        <v>358</v>
      </c>
      <c r="E110" s="5">
        <v>20630</v>
      </c>
      <c r="F110" s="5">
        <v>28</v>
      </c>
      <c r="G110" s="5">
        <v>1091</v>
      </c>
      <c r="H110" s="5">
        <v>4875</v>
      </c>
      <c r="I110" s="5">
        <v>0</v>
      </c>
      <c r="J110" s="5">
        <v>9435</v>
      </c>
      <c r="K110" s="5">
        <v>4338</v>
      </c>
      <c r="L110" s="5">
        <v>0</v>
      </c>
      <c r="M110" s="5">
        <v>0</v>
      </c>
      <c r="N110" s="5">
        <v>22</v>
      </c>
      <c r="O110" s="5">
        <v>0</v>
      </c>
      <c r="P110" s="5">
        <v>842</v>
      </c>
    </row>
    <row r="111" spans="1:16">
      <c r="A111" s="5">
        <v>1391</v>
      </c>
      <c r="B111" s="5">
        <v>2</v>
      </c>
      <c r="C111" s="5" t="s">
        <v>359</v>
      </c>
      <c r="D111" s="5" t="s">
        <v>360</v>
      </c>
      <c r="E111" s="5">
        <v>309318</v>
      </c>
      <c r="F111" s="5">
        <v>64423</v>
      </c>
      <c r="G111" s="5">
        <v>83981</v>
      </c>
      <c r="H111" s="5">
        <v>1777</v>
      </c>
      <c r="I111" s="5">
        <v>0</v>
      </c>
      <c r="J111" s="5">
        <v>8312</v>
      </c>
      <c r="K111" s="5">
        <v>30397</v>
      </c>
      <c r="L111" s="5">
        <v>0</v>
      </c>
      <c r="M111" s="5">
        <v>340</v>
      </c>
      <c r="N111" s="5">
        <v>664</v>
      </c>
      <c r="O111" s="5">
        <v>0</v>
      </c>
      <c r="P111" s="5">
        <v>119423</v>
      </c>
    </row>
    <row r="112" spans="1:16">
      <c r="A112" s="5">
        <v>1391</v>
      </c>
      <c r="B112" s="5">
        <v>3</v>
      </c>
      <c r="C112" s="5" t="s">
        <v>361</v>
      </c>
      <c r="D112" s="5" t="s">
        <v>362</v>
      </c>
      <c r="E112" s="5">
        <v>295414</v>
      </c>
      <c r="F112" s="5">
        <v>64419</v>
      </c>
      <c r="G112" s="5">
        <v>83282</v>
      </c>
      <c r="H112" s="5">
        <v>1695</v>
      </c>
      <c r="I112" s="5">
        <v>0</v>
      </c>
      <c r="J112" s="5">
        <v>6388</v>
      </c>
      <c r="K112" s="5">
        <v>23406</v>
      </c>
      <c r="L112" s="5">
        <v>0</v>
      </c>
      <c r="M112" s="5">
        <v>297</v>
      </c>
      <c r="N112" s="5">
        <v>216</v>
      </c>
      <c r="O112" s="5">
        <v>0</v>
      </c>
      <c r="P112" s="5">
        <v>115711</v>
      </c>
    </row>
    <row r="113" spans="1:16">
      <c r="A113" s="5">
        <v>1391</v>
      </c>
      <c r="B113" s="5">
        <v>4</v>
      </c>
      <c r="C113" s="5" t="s">
        <v>363</v>
      </c>
      <c r="D113" s="5" t="s">
        <v>362</v>
      </c>
      <c r="E113" s="5">
        <v>295414</v>
      </c>
      <c r="F113" s="5">
        <v>64419</v>
      </c>
      <c r="G113" s="5">
        <v>83282</v>
      </c>
      <c r="H113" s="5">
        <v>1695</v>
      </c>
      <c r="I113" s="5">
        <v>0</v>
      </c>
      <c r="J113" s="5">
        <v>6388</v>
      </c>
      <c r="K113" s="5">
        <v>23406</v>
      </c>
      <c r="L113" s="5">
        <v>0</v>
      </c>
      <c r="M113" s="5">
        <v>297</v>
      </c>
      <c r="N113" s="5">
        <v>216</v>
      </c>
      <c r="O113" s="5">
        <v>0</v>
      </c>
      <c r="P113" s="5">
        <v>115711</v>
      </c>
    </row>
    <row r="114" spans="1:16">
      <c r="A114" s="5">
        <v>1391</v>
      </c>
      <c r="B114" s="5">
        <v>3</v>
      </c>
      <c r="C114" s="5" t="s">
        <v>364</v>
      </c>
      <c r="D114" s="5" t="s">
        <v>365</v>
      </c>
      <c r="E114" s="5">
        <v>6237</v>
      </c>
      <c r="F114" s="5">
        <v>4</v>
      </c>
      <c r="G114" s="5">
        <v>503</v>
      </c>
      <c r="H114" s="5">
        <v>0</v>
      </c>
      <c r="I114" s="5">
        <v>0</v>
      </c>
      <c r="J114" s="5">
        <v>1679</v>
      </c>
      <c r="K114" s="5">
        <v>632</v>
      </c>
      <c r="L114" s="5">
        <v>0</v>
      </c>
      <c r="M114" s="5">
        <v>43</v>
      </c>
      <c r="N114" s="5">
        <v>448</v>
      </c>
      <c r="O114" s="5">
        <v>0</v>
      </c>
      <c r="P114" s="5">
        <v>2929</v>
      </c>
    </row>
    <row r="115" spans="1:16">
      <c r="A115" s="5">
        <v>1391</v>
      </c>
      <c r="B115" s="5">
        <v>4</v>
      </c>
      <c r="C115" s="5" t="s">
        <v>366</v>
      </c>
      <c r="D115" s="5" t="s">
        <v>365</v>
      </c>
      <c r="E115" s="5">
        <v>6237</v>
      </c>
      <c r="F115" s="5">
        <v>4</v>
      </c>
      <c r="G115" s="5">
        <v>503</v>
      </c>
      <c r="H115" s="5">
        <v>0</v>
      </c>
      <c r="I115" s="5">
        <v>0</v>
      </c>
      <c r="J115" s="5">
        <v>1679</v>
      </c>
      <c r="K115" s="5">
        <v>632</v>
      </c>
      <c r="L115" s="5">
        <v>0</v>
      </c>
      <c r="M115" s="5">
        <v>43</v>
      </c>
      <c r="N115" s="5">
        <v>448</v>
      </c>
      <c r="O115" s="5">
        <v>0</v>
      </c>
      <c r="P115" s="5">
        <v>2929</v>
      </c>
    </row>
    <row r="116" spans="1:16">
      <c r="A116" s="5">
        <v>1391</v>
      </c>
      <c r="B116" s="5">
        <v>3</v>
      </c>
      <c r="C116" s="5" t="s">
        <v>367</v>
      </c>
      <c r="D116" s="5" t="s">
        <v>368</v>
      </c>
      <c r="E116" s="5">
        <v>7666</v>
      </c>
      <c r="F116" s="5">
        <v>0</v>
      </c>
      <c r="G116" s="5">
        <v>196</v>
      </c>
      <c r="H116" s="5">
        <v>82</v>
      </c>
      <c r="I116" s="5">
        <v>0</v>
      </c>
      <c r="J116" s="5">
        <v>244</v>
      </c>
      <c r="K116" s="5">
        <v>6360</v>
      </c>
      <c r="L116" s="5">
        <v>0</v>
      </c>
      <c r="M116" s="5">
        <v>0</v>
      </c>
      <c r="N116" s="5">
        <v>0</v>
      </c>
      <c r="O116" s="5">
        <v>0</v>
      </c>
      <c r="P116" s="5">
        <v>784</v>
      </c>
    </row>
    <row r="117" spans="1:16">
      <c r="A117" s="5">
        <v>1391</v>
      </c>
      <c r="B117" s="5">
        <v>4</v>
      </c>
      <c r="C117" s="5" t="s">
        <v>369</v>
      </c>
      <c r="D117" s="5" t="s">
        <v>370</v>
      </c>
      <c r="E117" s="5">
        <v>7603</v>
      </c>
      <c r="F117" s="5">
        <v>0</v>
      </c>
      <c r="G117" s="5">
        <v>196</v>
      </c>
      <c r="H117" s="5">
        <v>82</v>
      </c>
      <c r="I117" s="5">
        <v>0</v>
      </c>
      <c r="J117" s="5">
        <v>244</v>
      </c>
      <c r="K117" s="5">
        <v>6297</v>
      </c>
      <c r="L117" s="5">
        <v>0</v>
      </c>
      <c r="M117" s="5">
        <v>0</v>
      </c>
      <c r="N117" s="5">
        <v>0</v>
      </c>
      <c r="O117" s="5">
        <v>0</v>
      </c>
      <c r="P117" s="5">
        <v>784</v>
      </c>
    </row>
    <row r="118" spans="1:16">
      <c r="A118" s="5">
        <v>1391</v>
      </c>
      <c r="B118" s="5">
        <v>4</v>
      </c>
      <c r="C118" s="5" t="s">
        <v>371</v>
      </c>
      <c r="D118" s="5" t="s">
        <v>372</v>
      </c>
      <c r="E118" s="5">
        <v>63</v>
      </c>
      <c r="F118" s="5">
        <v>0</v>
      </c>
      <c r="G118" s="5">
        <v>0</v>
      </c>
      <c r="H118" s="5">
        <v>0</v>
      </c>
      <c r="I118" s="5">
        <v>0</v>
      </c>
      <c r="J118" s="5">
        <v>0</v>
      </c>
      <c r="K118" s="5">
        <v>63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</row>
    <row r="119" spans="1:16">
      <c r="A119" s="5">
        <v>1391</v>
      </c>
      <c r="B119" s="5">
        <v>2</v>
      </c>
      <c r="C119" s="5" t="s">
        <v>373</v>
      </c>
      <c r="D119" s="5" t="s">
        <v>374</v>
      </c>
      <c r="E119" s="5">
        <v>140144</v>
      </c>
      <c r="F119" s="5">
        <v>5672</v>
      </c>
      <c r="G119" s="5">
        <v>29601</v>
      </c>
      <c r="H119" s="5">
        <v>296</v>
      </c>
      <c r="I119" s="5">
        <v>1</v>
      </c>
      <c r="J119" s="5">
        <v>10467</v>
      </c>
      <c r="K119" s="5">
        <v>11040</v>
      </c>
      <c r="L119" s="5">
        <v>0</v>
      </c>
      <c r="M119" s="5">
        <v>205</v>
      </c>
      <c r="N119" s="5">
        <v>386</v>
      </c>
      <c r="O119" s="5">
        <v>2809</v>
      </c>
      <c r="P119" s="5">
        <v>79667</v>
      </c>
    </row>
    <row r="120" spans="1:16">
      <c r="A120" s="5">
        <v>1391</v>
      </c>
      <c r="B120" s="5">
        <v>3</v>
      </c>
      <c r="C120" s="5" t="s">
        <v>375</v>
      </c>
      <c r="D120" s="5" t="s">
        <v>376</v>
      </c>
      <c r="E120" s="5">
        <v>39141</v>
      </c>
      <c r="F120" s="5">
        <v>5316</v>
      </c>
      <c r="G120" s="5">
        <v>7198</v>
      </c>
      <c r="H120" s="5">
        <v>271</v>
      </c>
      <c r="I120" s="5">
        <v>1</v>
      </c>
      <c r="J120" s="5">
        <v>2039</v>
      </c>
      <c r="K120" s="5">
        <v>1643</v>
      </c>
      <c r="L120" s="5">
        <v>0</v>
      </c>
      <c r="M120" s="5">
        <v>5</v>
      </c>
      <c r="N120" s="5">
        <v>311</v>
      </c>
      <c r="O120" s="5">
        <v>2809</v>
      </c>
      <c r="P120" s="5">
        <v>19548</v>
      </c>
    </row>
    <row r="121" spans="1:16">
      <c r="A121" s="5">
        <v>1391</v>
      </c>
      <c r="B121" s="5">
        <v>4</v>
      </c>
      <c r="C121" s="5" t="s">
        <v>377</v>
      </c>
      <c r="D121" s="5" t="s">
        <v>378</v>
      </c>
      <c r="E121" s="5">
        <v>14707</v>
      </c>
      <c r="F121" s="5">
        <v>4364</v>
      </c>
      <c r="G121" s="5">
        <v>1789</v>
      </c>
      <c r="H121" s="5">
        <v>271</v>
      </c>
      <c r="I121" s="5">
        <v>0</v>
      </c>
      <c r="J121" s="5">
        <v>1462</v>
      </c>
      <c r="K121" s="5">
        <v>501</v>
      </c>
      <c r="L121" s="5">
        <v>0</v>
      </c>
      <c r="M121" s="5">
        <v>5</v>
      </c>
      <c r="N121" s="5">
        <v>0</v>
      </c>
      <c r="O121" s="5">
        <v>48</v>
      </c>
      <c r="P121" s="5">
        <v>6269</v>
      </c>
    </row>
    <row r="122" spans="1:16">
      <c r="A122" s="5">
        <v>1391</v>
      </c>
      <c r="B122" s="5">
        <v>4</v>
      </c>
      <c r="C122" s="5" t="s">
        <v>379</v>
      </c>
      <c r="D122" s="5" t="s">
        <v>380</v>
      </c>
      <c r="E122" s="5">
        <v>24434</v>
      </c>
      <c r="F122" s="5">
        <v>953</v>
      </c>
      <c r="G122" s="5">
        <v>5409</v>
      </c>
      <c r="H122" s="5">
        <v>0</v>
      </c>
      <c r="I122" s="5">
        <v>1</v>
      </c>
      <c r="J122" s="5">
        <v>577</v>
      </c>
      <c r="K122" s="5">
        <v>1143</v>
      </c>
      <c r="L122" s="5">
        <v>0</v>
      </c>
      <c r="M122" s="5">
        <v>0</v>
      </c>
      <c r="N122" s="5">
        <v>311</v>
      </c>
      <c r="O122" s="5">
        <v>2761</v>
      </c>
      <c r="P122" s="5">
        <v>13279</v>
      </c>
    </row>
    <row r="123" spans="1:16">
      <c r="A123" s="5">
        <v>1391</v>
      </c>
      <c r="B123" s="5">
        <v>4</v>
      </c>
      <c r="C123" s="5" t="s">
        <v>381</v>
      </c>
      <c r="D123" s="5" t="s">
        <v>382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5">
        <v>0</v>
      </c>
      <c r="O123" s="5">
        <v>0</v>
      </c>
      <c r="P123" s="5">
        <v>0</v>
      </c>
    </row>
    <row r="124" spans="1:16">
      <c r="A124" s="5">
        <v>1391</v>
      </c>
      <c r="B124" s="5">
        <v>3</v>
      </c>
      <c r="C124" s="5" t="s">
        <v>383</v>
      </c>
      <c r="D124" s="5" t="s">
        <v>384</v>
      </c>
      <c r="E124" s="5">
        <v>101003</v>
      </c>
      <c r="F124" s="5">
        <v>356</v>
      </c>
      <c r="G124" s="5">
        <v>22403</v>
      </c>
      <c r="H124" s="5">
        <v>25</v>
      </c>
      <c r="I124" s="5">
        <v>0</v>
      </c>
      <c r="J124" s="5">
        <v>8428</v>
      </c>
      <c r="K124" s="5">
        <v>9397</v>
      </c>
      <c r="L124" s="5">
        <v>0</v>
      </c>
      <c r="M124" s="5">
        <v>200</v>
      </c>
      <c r="N124" s="5">
        <v>74</v>
      </c>
      <c r="O124" s="5">
        <v>0</v>
      </c>
      <c r="P124" s="5">
        <v>60119</v>
      </c>
    </row>
    <row r="125" spans="1:16">
      <c r="A125" s="5">
        <v>1391</v>
      </c>
      <c r="B125" s="5">
        <v>4</v>
      </c>
      <c r="C125" s="5" t="s">
        <v>385</v>
      </c>
      <c r="D125" s="5" t="s">
        <v>386</v>
      </c>
      <c r="E125" s="5">
        <v>126</v>
      </c>
      <c r="F125" s="5">
        <v>0</v>
      </c>
      <c r="G125" s="5">
        <v>12</v>
      </c>
      <c r="H125" s="5">
        <v>0</v>
      </c>
      <c r="I125" s="5">
        <v>0</v>
      </c>
      <c r="J125" s="5">
        <v>0</v>
      </c>
      <c r="K125" s="5">
        <v>114</v>
      </c>
      <c r="L125" s="5">
        <v>0</v>
      </c>
      <c r="M125" s="5">
        <v>0</v>
      </c>
      <c r="N125" s="5">
        <v>0</v>
      </c>
      <c r="O125" s="5">
        <v>0</v>
      </c>
      <c r="P125" s="5">
        <v>0</v>
      </c>
    </row>
    <row r="126" spans="1:16">
      <c r="A126" s="5">
        <v>1391</v>
      </c>
      <c r="B126" s="5">
        <v>4</v>
      </c>
      <c r="C126" s="5" t="s">
        <v>387</v>
      </c>
      <c r="D126" s="5" t="s">
        <v>388</v>
      </c>
      <c r="E126" s="5">
        <v>1933</v>
      </c>
      <c r="F126" s="5">
        <v>250</v>
      </c>
      <c r="G126" s="5">
        <v>0</v>
      </c>
      <c r="H126" s="5">
        <v>25</v>
      </c>
      <c r="I126" s="5">
        <v>0</v>
      </c>
      <c r="J126" s="5">
        <v>6</v>
      </c>
      <c r="K126" s="5">
        <v>882</v>
      </c>
      <c r="L126" s="5">
        <v>0</v>
      </c>
      <c r="M126" s="5">
        <v>0</v>
      </c>
      <c r="N126" s="5">
        <v>0</v>
      </c>
      <c r="O126" s="5">
        <v>0</v>
      </c>
      <c r="P126" s="5">
        <v>770</v>
      </c>
    </row>
    <row r="127" spans="1:16">
      <c r="A127" s="5">
        <v>1391</v>
      </c>
      <c r="B127" s="5">
        <v>4</v>
      </c>
      <c r="C127" s="5" t="s">
        <v>389</v>
      </c>
      <c r="D127" s="5" t="s">
        <v>390</v>
      </c>
      <c r="E127" s="5">
        <v>936</v>
      </c>
      <c r="F127" s="5">
        <v>0</v>
      </c>
      <c r="G127" s="5">
        <v>0</v>
      </c>
      <c r="H127" s="5">
        <v>0</v>
      </c>
      <c r="I127" s="5">
        <v>0</v>
      </c>
      <c r="J127" s="5">
        <v>622</v>
      </c>
      <c r="K127" s="5">
        <v>30</v>
      </c>
      <c r="L127" s="5">
        <v>0</v>
      </c>
      <c r="M127" s="5">
        <v>200</v>
      </c>
      <c r="N127" s="5">
        <v>0</v>
      </c>
      <c r="O127" s="5">
        <v>0</v>
      </c>
      <c r="P127" s="5">
        <v>84</v>
      </c>
    </row>
    <row r="128" spans="1:16">
      <c r="A128" s="5">
        <v>1391</v>
      </c>
      <c r="B128" s="5">
        <v>4</v>
      </c>
      <c r="C128" s="5" t="s">
        <v>391</v>
      </c>
      <c r="D128" s="5" t="s">
        <v>392</v>
      </c>
      <c r="E128" s="5">
        <v>98007</v>
      </c>
      <c r="F128" s="5">
        <v>106</v>
      </c>
      <c r="G128" s="5">
        <v>22391</v>
      </c>
      <c r="H128" s="5">
        <v>0</v>
      </c>
      <c r="I128" s="5">
        <v>0</v>
      </c>
      <c r="J128" s="5">
        <v>7801</v>
      </c>
      <c r="K128" s="5">
        <v>8371</v>
      </c>
      <c r="L128" s="5">
        <v>0</v>
      </c>
      <c r="M128" s="5">
        <v>0</v>
      </c>
      <c r="N128" s="5">
        <v>74</v>
      </c>
      <c r="O128" s="5">
        <v>0</v>
      </c>
      <c r="P128" s="5">
        <v>59265</v>
      </c>
    </row>
    <row r="129" spans="1:16">
      <c r="A129" s="5">
        <v>1391</v>
      </c>
      <c r="B129" s="5">
        <v>2</v>
      </c>
      <c r="C129" s="5" t="s">
        <v>393</v>
      </c>
      <c r="D129" s="5" t="s">
        <v>394</v>
      </c>
      <c r="E129" s="5">
        <v>218438</v>
      </c>
      <c r="F129" s="5">
        <v>242</v>
      </c>
      <c r="G129" s="5">
        <v>62922</v>
      </c>
      <c r="H129" s="5">
        <v>13253</v>
      </c>
      <c r="I129" s="5">
        <v>0</v>
      </c>
      <c r="J129" s="5">
        <v>1</v>
      </c>
      <c r="K129" s="5">
        <v>2506</v>
      </c>
      <c r="L129" s="5">
        <v>0</v>
      </c>
      <c r="M129" s="5">
        <v>28185</v>
      </c>
      <c r="N129" s="5">
        <v>2932</v>
      </c>
      <c r="O129" s="5">
        <v>0</v>
      </c>
      <c r="P129" s="5">
        <v>108397</v>
      </c>
    </row>
    <row r="130" spans="1:16">
      <c r="A130" s="5">
        <v>1391</v>
      </c>
      <c r="B130" s="5">
        <v>3</v>
      </c>
      <c r="C130" s="5" t="s">
        <v>395</v>
      </c>
      <c r="D130" s="5" t="s">
        <v>396</v>
      </c>
      <c r="E130" s="5">
        <v>75019</v>
      </c>
      <c r="F130" s="5">
        <v>0</v>
      </c>
      <c r="G130" s="5">
        <v>1145</v>
      </c>
      <c r="H130" s="5">
        <v>22</v>
      </c>
      <c r="I130" s="5">
        <v>0</v>
      </c>
      <c r="J130" s="5">
        <v>0</v>
      </c>
      <c r="K130" s="5">
        <v>0</v>
      </c>
      <c r="L130" s="5">
        <v>0</v>
      </c>
      <c r="M130" s="5">
        <v>12037</v>
      </c>
      <c r="N130" s="5">
        <v>0</v>
      </c>
      <c r="O130" s="5">
        <v>0</v>
      </c>
      <c r="P130" s="5">
        <v>61816</v>
      </c>
    </row>
    <row r="131" spans="1:16">
      <c r="A131" s="5">
        <v>1391</v>
      </c>
      <c r="B131" s="5">
        <v>4</v>
      </c>
      <c r="C131" s="5" t="s">
        <v>397</v>
      </c>
      <c r="D131" s="5" t="s">
        <v>396</v>
      </c>
      <c r="E131" s="5">
        <v>75019</v>
      </c>
      <c r="F131" s="5">
        <v>0</v>
      </c>
      <c r="G131" s="5">
        <v>1145</v>
      </c>
      <c r="H131" s="5">
        <v>22</v>
      </c>
      <c r="I131" s="5">
        <v>0</v>
      </c>
      <c r="J131" s="5">
        <v>0</v>
      </c>
      <c r="K131" s="5">
        <v>0</v>
      </c>
      <c r="L131" s="5">
        <v>0</v>
      </c>
      <c r="M131" s="5">
        <v>12037</v>
      </c>
      <c r="N131" s="5">
        <v>0</v>
      </c>
      <c r="O131" s="5">
        <v>0</v>
      </c>
      <c r="P131" s="5">
        <v>61816</v>
      </c>
    </row>
    <row r="132" spans="1:16">
      <c r="A132" s="5">
        <v>1391</v>
      </c>
      <c r="B132" s="5">
        <v>3</v>
      </c>
      <c r="C132" s="5" t="s">
        <v>398</v>
      </c>
      <c r="D132" s="5" t="s">
        <v>399</v>
      </c>
      <c r="E132" s="5">
        <v>20068</v>
      </c>
      <c r="F132" s="5">
        <v>0</v>
      </c>
      <c r="G132" s="5">
        <v>656</v>
      </c>
      <c r="H132" s="5">
        <v>13231</v>
      </c>
      <c r="I132" s="5">
        <v>0</v>
      </c>
      <c r="J132" s="5">
        <v>0</v>
      </c>
      <c r="K132" s="5">
        <v>9</v>
      </c>
      <c r="L132" s="5">
        <v>0</v>
      </c>
      <c r="M132" s="5">
        <v>2467</v>
      </c>
      <c r="N132" s="5">
        <v>0</v>
      </c>
      <c r="O132" s="5">
        <v>0</v>
      </c>
      <c r="P132" s="5">
        <v>3706</v>
      </c>
    </row>
    <row r="133" spans="1:16">
      <c r="A133" s="5">
        <v>1391</v>
      </c>
      <c r="B133" s="5">
        <v>4</v>
      </c>
      <c r="C133" s="5" t="s">
        <v>400</v>
      </c>
      <c r="D133" s="5" t="s">
        <v>399</v>
      </c>
      <c r="E133" s="5">
        <v>20068</v>
      </c>
      <c r="F133" s="5">
        <v>0</v>
      </c>
      <c r="G133" s="5">
        <v>656</v>
      </c>
      <c r="H133" s="5">
        <v>13231</v>
      </c>
      <c r="I133" s="5">
        <v>0</v>
      </c>
      <c r="J133" s="5">
        <v>0</v>
      </c>
      <c r="K133" s="5">
        <v>9</v>
      </c>
      <c r="L133" s="5">
        <v>0</v>
      </c>
      <c r="M133" s="5">
        <v>2467</v>
      </c>
      <c r="N133" s="5">
        <v>0</v>
      </c>
      <c r="O133" s="5">
        <v>0</v>
      </c>
      <c r="P133" s="5">
        <v>3706</v>
      </c>
    </row>
    <row r="134" spans="1:16">
      <c r="A134" s="5">
        <v>1391</v>
      </c>
      <c r="B134" s="5">
        <v>3</v>
      </c>
      <c r="C134" s="5" t="s">
        <v>401</v>
      </c>
      <c r="D134" s="5" t="s">
        <v>402</v>
      </c>
      <c r="E134" s="5">
        <v>55102</v>
      </c>
      <c r="F134" s="5">
        <v>0</v>
      </c>
      <c r="G134" s="5">
        <v>7846</v>
      </c>
      <c r="H134" s="5">
        <v>0</v>
      </c>
      <c r="I134" s="5">
        <v>0</v>
      </c>
      <c r="J134" s="5">
        <v>0</v>
      </c>
      <c r="K134" s="5">
        <v>1905</v>
      </c>
      <c r="L134" s="5">
        <v>0</v>
      </c>
      <c r="M134" s="5">
        <v>0</v>
      </c>
      <c r="N134" s="5">
        <v>2912</v>
      </c>
      <c r="O134" s="5">
        <v>0</v>
      </c>
      <c r="P134" s="5">
        <v>42438</v>
      </c>
    </row>
    <row r="135" spans="1:16">
      <c r="A135" s="5">
        <v>1391</v>
      </c>
      <c r="B135" s="5">
        <v>4</v>
      </c>
      <c r="C135" s="5" t="s">
        <v>403</v>
      </c>
      <c r="D135" s="5" t="s">
        <v>402</v>
      </c>
      <c r="E135" s="5">
        <v>55102</v>
      </c>
      <c r="F135" s="5">
        <v>0</v>
      </c>
      <c r="G135" s="5">
        <v>7846</v>
      </c>
      <c r="H135" s="5">
        <v>0</v>
      </c>
      <c r="I135" s="5">
        <v>0</v>
      </c>
      <c r="J135" s="5">
        <v>0</v>
      </c>
      <c r="K135" s="5">
        <v>1905</v>
      </c>
      <c r="L135" s="5">
        <v>0</v>
      </c>
      <c r="M135" s="5">
        <v>0</v>
      </c>
      <c r="N135" s="5">
        <v>2912</v>
      </c>
      <c r="O135" s="5">
        <v>0</v>
      </c>
      <c r="P135" s="5">
        <v>42438</v>
      </c>
    </row>
    <row r="136" spans="1:16">
      <c r="A136" s="5">
        <v>1391</v>
      </c>
      <c r="B136" s="5">
        <v>3</v>
      </c>
      <c r="C136" s="5" t="s">
        <v>404</v>
      </c>
      <c r="D136" s="5" t="s">
        <v>405</v>
      </c>
      <c r="E136" s="5">
        <v>67488</v>
      </c>
      <c r="F136" s="5">
        <v>0</v>
      </c>
      <c r="G136" s="5">
        <v>53275</v>
      </c>
      <c r="H136" s="5">
        <v>0</v>
      </c>
      <c r="I136" s="5">
        <v>0</v>
      </c>
      <c r="J136" s="5">
        <v>0</v>
      </c>
      <c r="K136" s="5">
        <v>488</v>
      </c>
      <c r="L136" s="5">
        <v>0</v>
      </c>
      <c r="M136" s="5">
        <v>13682</v>
      </c>
      <c r="N136" s="5">
        <v>0</v>
      </c>
      <c r="O136" s="5">
        <v>0</v>
      </c>
      <c r="P136" s="5">
        <v>42</v>
      </c>
    </row>
    <row r="137" spans="1:16">
      <c r="A137" s="5">
        <v>1391</v>
      </c>
      <c r="B137" s="5">
        <v>4</v>
      </c>
      <c r="C137" s="5" t="s">
        <v>406</v>
      </c>
      <c r="D137" s="5" t="s">
        <v>405</v>
      </c>
      <c r="E137" s="5">
        <v>67488</v>
      </c>
      <c r="F137" s="5">
        <v>0</v>
      </c>
      <c r="G137" s="5">
        <v>53275</v>
      </c>
      <c r="H137" s="5">
        <v>0</v>
      </c>
      <c r="I137" s="5">
        <v>0</v>
      </c>
      <c r="J137" s="5">
        <v>0</v>
      </c>
      <c r="K137" s="5">
        <v>488</v>
      </c>
      <c r="L137" s="5">
        <v>0</v>
      </c>
      <c r="M137" s="5">
        <v>13682</v>
      </c>
      <c r="N137" s="5">
        <v>0</v>
      </c>
      <c r="O137" s="5">
        <v>0</v>
      </c>
      <c r="P137" s="5">
        <v>42</v>
      </c>
    </row>
    <row r="138" spans="1:16">
      <c r="A138" s="5">
        <v>1391</v>
      </c>
      <c r="B138" s="5">
        <v>3</v>
      </c>
      <c r="C138" s="5" t="s">
        <v>407</v>
      </c>
      <c r="D138" s="5" t="s">
        <v>408</v>
      </c>
      <c r="E138" s="5">
        <v>662</v>
      </c>
      <c r="F138" s="5">
        <v>242</v>
      </c>
      <c r="G138" s="5">
        <v>0</v>
      </c>
      <c r="H138" s="5">
        <v>0</v>
      </c>
      <c r="I138" s="5">
        <v>0</v>
      </c>
      <c r="J138" s="5">
        <v>1</v>
      </c>
      <c r="K138" s="5">
        <v>5</v>
      </c>
      <c r="L138" s="5">
        <v>0</v>
      </c>
      <c r="M138" s="5">
        <v>0</v>
      </c>
      <c r="N138" s="5">
        <v>20</v>
      </c>
      <c r="O138" s="5">
        <v>0</v>
      </c>
      <c r="P138" s="5">
        <v>395</v>
      </c>
    </row>
    <row r="139" spans="1:16">
      <c r="A139" s="5">
        <v>1391</v>
      </c>
      <c r="B139" s="5">
        <v>4</v>
      </c>
      <c r="C139" s="5" t="s">
        <v>409</v>
      </c>
      <c r="D139" s="5" t="s">
        <v>410</v>
      </c>
      <c r="E139" s="5">
        <v>662</v>
      </c>
      <c r="F139" s="5">
        <v>242</v>
      </c>
      <c r="G139" s="5">
        <v>0</v>
      </c>
      <c r="H139" s="5">
        <v>0</v>
      </c>
      <c r="I139" s="5">
        <v>0</v>
      </c>
      <c r="J139" s="5">
        <v>1</v>
      </c>
      <c r="K139" s="5">
        <v>5</v>
      </c>
      <c r="L139" s="5">
        <v>0</v>
      </c>
      <c r="M139" s="5">
        <v>0</v>
      </c>
      <c r="N139" s="5">
        <v>20</v>
      </c>
      <c r="O139" s="5">
        <v>0</v>
      </c>
      <c r="P139" s="5">
        <v>395</v>
      </c>
    </row>
    <row r="140" spans="1:16">
      <c r="A140" s="5">
        <v>1391</v>
      </c>
      <c r="B140" s="5">
        <v>4</v>
      </c>
      <c r="C140" s="5" t="s">
        <v>411</v>
      </c>
      <c r="D140" s="5" t="s">
        <v>412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N140" s="5">
        <v>0</v>
      </c>
      <c r="O140" s="5">
        <v>0</v>
      </c>
      <c r="P140" s="5">
        <v>0</v>
      </c>
    </row>
    <row r="141" spans="1:16">
      <c r="A141" s="5">
        <v>1391</v>
      </c>
      <c r="B141" s="5">
        <v>3</v>
      </c>
      <c r="C141" s="5" t="s">
        <v>413</v>
      </c>
      <c r="D141" s="5" t="s">
        <v>414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</row>
    <row r="142" spans="1:16">
      <c r="A142" s="5">
        <v>1391</v>
      </c>
      <c r="B142" s="5">
        <v>4</v>
      </c>
      <c r="C142" s="5" t="s">
        <v>415</v>
      </c>
      <c r="D142" s="5" t="s">
        <v>414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v>0</v>
      </c>
      <c r="M142" s="5">
        <v>0</v>
      </c>
      <c r="N142" s="5">
        <v>0</v>
      </c>
      <c r="O142" s="5">
        <v>0</v>
      </c>
      <c r="P142" s="5">
        <v>0</v>
      </c>
    </row>
    <row r="143" spans="1:16">
      <c r="A143" s="5">
        <v>1391</v>
      </c>
      <c r="B143" s="5">
        <v>7</v>
      </c>
      <c r="C143" s="5" t="s">
        <v>416</v>
      </c>
      <c r="D143" s="5" t="s">
        <v>417</v>
      </c>
      <c r="E143" s="5">
        <v>100</v>
      </c>
      <c r="F143" s="5">
        <v>0</v>
      </c>
      <c r="G143" s="5">
        <v>0</v>
      </c>
      <c r="H143" s="5">
        <v>0</v>
      </c>
      <c r="I143" s="5">
        <v>0</v>
      </c>
      <c r="J143" s="5">
        <v>0</v>
      </c>
      <c r="K143" s="5">
        <v>100</v>
      </c>
      <c r="L143" s="5">
        <v>0</v>
      </c>
      <c r="M143" s="5">
        <v>0</v>
      </c>
      <c r="N143" s="5">
        <v>0</v>
      </c>
      <c r="O143" s="5">
        <v>0</v>
      </c>
      <c r="P143" s="5">
        <v>0</v>
      </c>
    </row>
    <row r="144" spans="1:16">
      <c r="A144" s="5">
        <v>1391</v>
      </c>
      <c r="B144" s="5">
        <v>9</v>
      </c>
      <c r="C144" s="5" t="s">
        <v>418</v>
      </c>
      <c r="D144" s="5" t="s">
        <v>417</v>
      </c>
      <c r="E144" s="5">
        <v>100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100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</row>
    <row r="145" spans="1:16">
      <c r="A145" s="5">
        <v>1391</v>
      </c>
      <c r="B145" s="5">
        <v>2</v>
      </c>
      <c r="C145" s="5" t="s">
        <v>419</v>
      </c>
      <c r="D145" s="5" t="s">
        <v>420</v>
      </c>
      <c r="E145" s="5">
        <v>69581</v>
      </c>
      <c r="F145" s="5">
        <v>8031</v>
      </c>
      <c r="G145" s="5">
        <v>8217</v>
      </c>
      <c r="H145" s="5">
        <v>316</v>
      </c>
      <c r="I145" s="5">
        <v>0</v>
      </c>
      <c r="J145" s="5">
        <v>600</v>
      </c>
      <c r="K145" s="5">
        <v>5960</v>
      </c>
      <c r="L145" s="5">
        <v>0</v>
      </c>
      <c r="M145" s="5">
        <v>2379</v>
      </c>
      <c r="N145" s="5">
        <v>2483</v>
      </c>
      <c r="O145" s="5">
        <v>0</v>
      </c>
      <c r="P145" s="5">
        <v>41595</v>
      </c>
    </row>
    <row r="146" spans="1:16">
      <c r="A146" s="5">
        <v>1391</v>
      </c>
      <c r="B146" s="5">
        <v>3</v>
      </c>
      <c r="C146" s="5" t="s">
        <v>421</v>
      </c>
      <c r="D146" s="5" t="s">
        <v>422</v>
      </c>
      <c r="E146" s="5">
        <v>44497</v>
      </c>
      <c r="F146" s="5">
        <v>8016</v>
      </c>
      <c r="G146" s="5">
        <v>1508</v>
      </c>
      <c r="H146" s="5">
        <v>5</v>
      </c>
      <c r="I146" s="5">
        <v>0</v>
      </c>
      <c r="J146" s="5">
        <v>0</v>
      </c>
      <c r="K146" s="5">
        <v>4637</v>
      </c>
      <c r="L146" s="5">
        <v>0</v>
      </c>
      <c r="M146" s="5">
        <v>2379</v>
      </c>
      <c r="N146" s="5">
        <v>0</v>
      </c>
      <c r="O146" s="5">
        <v>0</v>
      </c>
      <c r="P146" s="5">
        <v>27952</v>
      </c>
    </row>
    <row r="147" spans="1:16">
      <c r="A147" s="5">
        <v>1391</v>
      </c>
      <c r="B147" s="5">
        <v>4</v>
      </c>
      <c r="C147" s="5" t="s">
        <v>423</v>
      </c>
      <c r="D147" s="5" t="s">
        <v>422</v>
      </c>
      <c r="E147" s="5">
        <v>44497</v>
      </c>
      <c r="F147" s="5">
        <v>8016</v>
      </c>
      <c r="G147" s="5">
        <v>1508</v>
      </c>
      <c r="H147" s="5">
        <v>5</v>
      </c>
      <c r="I147" s="5">
        <v>0</v>
      </c>
      <c r="J147" s="5">
        <v>0</v>
      </c>
      <c r="K147" s="5">
        <v>4637</v>
      </c>
      <c r="L147" s="5">
        <v>0</v>
      </c>
      <c r="M147" s="5">
        <v>2379</v>
      </c>
      <c r="N147" s="5">
        <v>0</v>
      </c>
      <c r="O147" s="5">
        <v>0</v>
      </c>
      <c r="P147" s="5">
        <v>27952</v>
      </c>
    </row>
    <row r="148" spans="1:16">
      <c r="A148" s="5">
        <v>1391</v>
      </c>
      <c r="B148" s="5">
        <v>3</v>
      </c>
      <c r="C148" s="5" t="s">
        <v>424</v>
      </c>
      <c r="D148" s="5" t="s">
        <v>425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5">
        <v>0</v>
      </c>
      <c r="O148" s="5">
        <v>0</v>
      </c>
      <c r="P148" s="5">
        <v>0</v>
      </c>
    </row>
    <row r="149" spans="1:16">
      <c r="A149" s="5">
        <v>1391</v>
      </c>
      <c r="B149" s="5">
        <v>4</v>
      </c>
      <c r="C149" s="5" t="s">
        <v>426</v>
      </c>
      <c r="D149" s="5" t="s">
        <v>425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  <c r="K149" s="5">
        <v>0</v>
      </c>
      <c r="L149" s="5">
        <v>0</v>
      </c>
      <c r="M149" s="5">
        <v>0</v>
      </c>
      <c r="N149" s="5">
        <v>0</v>
      </c>
      <c r="O149" s="5">
        <v>0</v>
      </c>
      <c r="P149" s="5">
        <v>0</v>
      </c>
    </row>
    <row r="150" spans="1:16">
      <c r="A150" s="5">
        <v>1391</v>
      </c>
      <c r="B150" s="5">
        <v>3</v>
      </c>
      <c r="C150" s="5" t="s">
        <v>427</v>
      </c>
      <c r="D150" s="5" t="s">
        <v>428</v>
      </c>
      <c r="E150" s="5">
        <v>12303</v>
      </c>
      <c r="F150" s="5">
        <v>0</v>
      </c>
      <c r="G150" s="5">
        <v>4468</v>
      </c>
      <c r="H150" s="5">
        <v>311</v>
      </c>
      <c r="I150" s="5">
        <v>0</v>
      </c>
      <c r="J150" s="5">
        <v>600</v>
      </c>
      <c r="K150" s="5">
        <v>1001</v>
      </c>
      <c r="L150" s="5">
        <v>0</v>
      </c>
      <c r="M150" s="5">
        <v>0</v>
      </c>
      <c r="N150" s="5">
        <v>1919</v>
      </c>
      <c r="O150" s="5">
        <v>0</v>
      </c>
      <c r="P150" s="5">
        <v>4002</v>
      </c>
    </row>
    <row r="151" spans="1:16">
      <c r="A151" s="5">
        <v>1391</v>
      </c>
      <c r="B151" s="5">
        <v>14</v>
      </c>
      <c r="C151" s="5" t="s">
        <v>429</v>
      </c>
      <c r="D151" s="5" t="s">
        <v>430</v>
      </c>
      <c r="E151" s="5">
        <v>12303</v>
      </c>
      <c r="F151" s="5">
        <v>0</v>
      </c>
      <c r="G151" s="5">
        <v>4468</v>
      </c>
      <c r="H151" s="5">
        <v>311</v>
      </c>
      <c r="I151" s="5">
        <v>0</v>
      </c>
      <c r="J151" s="5">
        <v>600</v>
      </c>
      <c r="K151" s="5">
        <v>1001</v>
      </c>
      <c r="L151" s="5">
        <v>0</v>
      </c>
      <c r="M151" s="5">
        <v>0</v>
      </c>
      <c r="N151" s="5">
        <v>1919</v>
      </c>
      <c r="O151" s="5">
        <v>0</v>
      </c>
      <c r="P151" s="5">
        <v>4002</v>
      </c>
    </row>
    <row r="152" spans="1:16">
      <c r="A152" s="5">
        <v>1391</v>
      </c>
      <c r="B152" s="5">
        <v>3</v>
      </c>
      <c r="C152" s="5" t="s">
        <v>431</v>
      </c>
      <c r="D152" s="5" t="s">
        <v>432</v>
      </c>
      <c r="E152" s="5">
        <v>973</v>
      </c>
      <c r="F152" s="5">
        <v>15</v>
      </c>
      <c r="G152" s="5">
        <v>314</v>
      </c>
      <c r="H152" s="5">
        <v>0</v>
      </c>
      <c r="I152" s="5">
        <v>0</v>
      </c>
      <c r="J152" s="5">
        <v>0</v>
      </c>
      <c r="K152" s="5">
        <v>322</v>
      </c>
      <c r="L152" s="5">
        <v>0</v>
      </c>
      <c r="M152" s="5">
        <v>0</v>
      </c>
      <c r="N152" s="5">
        <v>288</v>
      </c>
      <c r="O152" s="5">
        <v>0</v>
      </c>
      <c r="P152" s="5">
        <v>35</v>
      </c>
    </row>
    <row r="153" spans="1:16">
      <c r="A153" s="5">
        <v>1391</v>
      </c>
      <c r="B153" s="5">
        <v>4</v>
      </c>
      <c r="C153" s="5" t="s">
        <v>433</v>
      </c>
      <c r="D153" s="5" t="s">
        <v>432</v>
      </c>
      <c r="E153" s="5">
        <v>973</v>
      </c>
      <c r="F153" s="5">
        <v>15</v>
      </c>
      <c r="G153" s="5">
        <v>314</v>
      </c>
      <c r="H153" s="5">
        <v>0</v>
      </c>
      <c r="I153" s="5">
        <v>0</v>
      </c>
      <c r="J153" s="5">
        <v>0</v>
      </c>
      <c r="K153" s="5">
        <v>322</v>
      </c>
      <c r="L153" s="5">
        <v>0</v>
      </c>
      <c r="M153" s="5">
        <v>0</v>
      </c>
      <c r="N153" s="5">
        <v>288</v>
      </c>
      <c r="O153" s="5">
        <v>0</v>
      </c>
      <c r="P153" s="5">
        <v>35</v>
      </c>
    </row>
    <row r="154" spans="1:16">
      <c r="A154" s="5">
        <v>1391</v>
      </c>
      <c r="B154" s="5">
        <v>3</v>
      </c>
      <c r="C154" s="5" t="s">
        <v>434</v>
      </c>
      <c r="D154" s="5" t="s">
        <v>435</v>
      </c>
      <c r="E154" s="5">
        <v>11809</v>
      </c>
      <c r="F154" s="5">
        <v>0</v>
      </c>
      <c r="G154" s="5">
        <v>1928</v>
      </c>
      <c r="H154" s="5">
        <v>0</v>
      </c>
      <c r="I154" s="5">
        <v>0</v>
      </c>
      <c r="J154" s="5">
        <v>0</v>
      </c>
      <c r="K154" s="5">
        <v>0</v>
      </c>
      <c r="L154" s="5">
        <v>0</v>
      </c>
      <c r="M154" s="5">
        <v>0</v>
      </c>
      <c r="N154" s="5">
        <v>276</v>
      </c>
      <c r="O154" s="5">
        <v>0</v>
      </c>
      <c r="P154" s="5">
        <v>9606</v>
      </c>
    </row>
    <row r="155" spans="1:16">
      <c r="A155" s="5">
        <v>1391</v>
      </c>
      <c r="B155" s="5">
        <v>4</v>
      </c>
      <c r="C155" s="5" t="s">
        <v>436</v>
      </c>
      <c r="D155" s="5" t="s">
        <v>435</v>
      </c>
      <c r="E155" s="5">
        <v>11809</v>
      </c>
      <c r="F155" s="5">
        <v>0</v>
      </c>
      <c r="G155" s="5">
        <v>1928</v>
      </c>
      <c r="H155" s="5">
        <v>0</v>
      </c>
      <c r="I155" s="5">
        <v>0</v>
      </c>
      <c r="J155" s="5">
        <v>0</v>
      </c>
      <c r="K155" s="5">
        <v>0</v>
      </c>
      <c r="L155" s="5">
        <v>0</v>
      </c>
      <c r="M155" s="5">
        <v>0</v>
      </c>
      <c r="N155" s="5">
        <v>276</v>
      </c>
      <c r="O155" s="5">
        <v>0</v>
      </c>
      <c r="P155" s="5">
        <v>9606</v>
      </c>
    </row>
    <row r="156" spans="1:16">
      <c r="A156" s="5">
        <v>1391</v>
      </c>
      <c r="B156" s="5">
        <v>3</v>
      </c>
      <c r="C156" s="5" t="s">
        <v>437</v>
      </c>
      <c r="D156" s="5" t="s">
        <v>438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</row>
    <row r="157" spans="1:16">
      <c r="A157" s="5">
        <v>1391</v>
      </c>
      <c r="B157" s="5">
        <v>4</v>
      </c>
      <c r="C157" s="5" t="s">
        <v>439</v>
      </c>
      <c r="D157" s="5" t="s">
        <v>438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5">
        <v>0</v>
      </c>
      <c r="L157" s="5">
        <v>0</v>
      </c>
      <c r="M157" s="5">
        <v>0</v>
      </c>
      <c r="N157" s="5">
        <v>0</v>
      </c>
      <c r="O157" s="5">
        <v>0</v>
      </c>
      <c r="P157" s="5">
        <v>0</v>
      </c>
    </row>
    <row r="158" spans="1:16">
      <c r="A158" s="5">
        <v>1391</v>
      </c>
      <c r="B158" s="5">
        <v>2</v>
      </c>
      <c r="C158" s="5" t="s">
        <v>440</v>
      </c>
      <c r="D158" s="5" t="s">
        <v>441</v>
      </c>
      <c r="E158" s="5">
        <v>413235</v>
      </c>
      <c r="F158" s="5">
        <v>123175</v>
      </c>
      <c r="G158" s="5">
        <v>7240</v>
      </c>
      <c r="H158" s="5">
        <v>25</v>
      </c>
      <c r="I158" s="5">
        <v>8</v>
      </c>
      <c r="J158" s="5">
        <v>29928</v>
      </c>
      <c r="K158" s="5">
        <v>1340</v>
      </c>
      <c r="L158" s="5">
        <v>2180</v>
      </c>
      <c r="M158" s="5">
        <v>3229</v>
      </c>
      <c r="N158" s="5">
        <v>3210</v>
      </c>
      <c r="O158" s="5">
        <v>16769</v>
      </c>
      <c r="P158" s="5">
        <v>226130</v>
      </c>
    </row>
    <row r="159" spans="1:16">
      <c r="A159" s="5">
        <v>1391</v>
      </c>
      <c r="B159" s="5">
        <v>3</v>
      </c>
      <c r="C159" s="5" t="s">
        <v>442</v>
      </c>
      <c r="D159" s="5" t="s">
        <v>443</v>
      </c>
      <c r="E159" s="5">
        <v>252867</v>
      </c>
      <c r="F159" s="5">
        <v>20143</v>
      </c>
      <c r="G159" s="5">
        <v>6575</v>
      </c>
      <c r="H159" s="5">
        <v>25</v>
      </c>
      <c r="I159" s="5">
        <v>8</v>
      </c>
      <c r="J159" s="5">
        <v>3827</v>
      </c>
      <c r="K159" s="5">
        <v>696</v>
      </c>
      <c r="L159" s="5">
        <v>2180</v>
      </c>
      <c r="M159" s="5">
        <v>3062</v>
      </c>
      <c r="N159" s="5">
        <v>3210</v>
      </c>
      <c r="O159" s="5">
        <v>16769</v>
      </c>
      <c r="P159" s="5">
        <v>196372</v>
      </c>
    </row>
    <row r="160" spans="1:16">
      <c r="A160" s="5">
        <v>1391</v>
      </c>
      <c r="B160" s="5">
        <v>4</v>
      </c>
      <c r="C160" s="5" t="s">
        <v>444</v>
      </c>
      <c r="D160" s="5" t="s">
        <v>445</v>
      </c>
      <c r="E160" s="5">
        <v>28159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2</v>
      </c>
      <c r="L160" s="5">
        <v>0</v>
      </c>
      <c r="M160" s="5">
        <v>2395</v>
      </c>
      <c r="N160" s="5">
        <v>0</v>
      </c>
      <c r="O160" s="5">
        <v>0</v>
      </c>
      <c r="P160" s="5">
        <v>25762</v>
      </c>
    </row>
    <row r="161" spans="1:16">
      <c r="A161" s="5">
        <v>1391</v>
      </c>
      <c r="B161" s="5">
        <v>4</v>
      </c>
      <c r="C161" s="5" t="s">
        <v>446</v>
      </c>
      <c r="D161" s="5" t="s">
        <v>447</v>
      </c>
      <c r="E161" s="5">
        <v>52</v>
      </c>
      <c r="F161" s="5">
        <v>0</v>
      </c>
      <c r="G161" s="5">
        <v>52</v>
      </c>
      <c r="H161" s="5">
        <v>0</v>
      </c>
      <c r="I161" s="5">
        <v>0</v>
      </c>
      <c r="J161" s="5">
        <v>0</v>
      </c>
      <c r="K161" s="5">
        <v>0</v>
      </c>
      <c r="L161" s="5">
        <v>0</v>
      </c>
      <c r="M161" s="5">
        <v>0</v>
      </c>
      <c r="N161" s="5">
        <v>0</v>
      </c>
      <c r="O161" s="5">
        <v>0</v>
      </c>
      <c r="P161" s="5">
        <v>0</v>
      </c>
    </row>
    <row r="162" spans="1:16">
      <c r="A162" s="5">
        <v>1391</v>
      </c>
      <c r="B162" s="5">
        <v>4</v>
      </c>
      <c r="C162" s="5" t="s">
        <v>448</v>
      </c>
      <c r="D162" s="5" t="s">
        <v>449</v>
      </c>
      <c r="E162" s="5">
        <v>160652</v>
      </c>
      <c r="F162" s="5">
        <v>14358</v>
      </c>
      <c r="G162" s="5">
        <v>325</v>
      </c>
      <c r="H162" s="5">
        <v>0</v>
      </c>
      <c r="I162" s="5">
        <v>0</v>
      </c>
      <c r="J162" s="5">
        <v>279</v>
      </c>
      <c r="K162" s="5">
        <v>306</v>
      </c>
      <c r="L162" s="5">
        <v>2180</v>
      </c>
      <c r="M162" s="5">
        <v>163</v>
      </c>
      <c r="N162" s="5">
        <v>2912</v>
      </c>
      <c r="O162" s="5">
        <v>0</v>
      </c>
      <c r="P162" s="5">
        <v>140130</v>
      </c>
    </row>
    <row r="163" spans="1:16">
      <c r="A163" s="5">
        <v>1391</v>
      </c>
      <c r="B163" s="5">
        <v>4</v>
      </c>
      <c r="C163" s="5" t="s">
        <v>450</v>
      </c>
      <c r="D163" s="5" t="s">
        <v>451</v>
      </c>
      <c r="E163" s="5">
        <v>216</v>
      </c>
      <c r="F163" s="5">
        <v>0</v>
      </c>
      <c r="G163" s="5">
        <v>0</v>
      </c>
      <c r="H163" s="5">
        <v>5</v>
      </c>
      <c r="I163" s="5">
        <v>0</v>
      </c>
      <c r="J163" s="5">
        <v>0</v>
      </c>
      <c r="K163" s="5">
        <v>11</v>
      </c>
      <c r="L163" s="5">
        <v>0</v>
      </c>
      <c r="M163" s="5">
        <v>200</v>
      </c>
      <c r="N163" s="5">
        <v>0</v>
      </c>
      <c r="O163" s="5">
        <v>0</v>
      </c>
      <c r="P163" s="5">
        <v>0</v>
      </c>
    </row>
    <row r="164" spans="1:16">
      <c r="A164" s="5">
        <v>1391</v>
      </c>
      <c r="B164" s="5">
        <v>4</v>
      </c>
      <c r="C164" s="5" t="s">
        <v>452</v>
      </c>
      <c r="D164" s="5" t="s">
        <v>453</v>
      </c>
      <c r="E164" s="5">
        <v>300</v>
      </c>
      <c r="F164" s="5">
        <v>0</v>
      </c>
      <c r="G164" s="5">
        <v>300</v>
      </c>
      <c r="H164" s="5">
        <v>0</v>
      </c>
      <c r="I164" s="5">
        <v>0</v>
      </c>
      <c r="J164" s="5">
        <v>0</v>
      </c>
      <c r="K164" s="5">
        <v>0</v>
      </c>
      <c r="L164" s="5">
        <v>0</v>
      </c>
      <c r="M164" s="5">
        <v>0</v>
      </c>
      <c r="N164" s="5">
        <v>0</v>
      </c>
      <c r="O164" s="5">
        <v>0</v>
      </c>
      <c r="P164" s="5">
        <v>0</v>
      </c>
    </row>
    <row r="165" spans="1:16">
      <c r="A165" s="5">
        <v>1391</v>
      </c>
      <c r="B165" s="5">
        <v>4</v>
      </c>
      <c r="C165" s="5" t="s">
        <v>454</v>
      </c>
      <c r="D165" s="5" t="s">
        <v>455</v>
      </c>
      <c r="E165" s="5">
        <v>1221</v>
      </c>
      <c r="F165" s="5">
        <v>0</v>
      </c>
      <c r="G165" s="5">
        <v>1180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5">
        <v>15</v>
      </c>
      <c r="N165" s="5">
        <v>0</v>
      </c>
      <c r="O165" s="5">
        <v>0</v>
      </c>
      <c r="P165" s="5">
        <v>26</v>
      </c>
    </row>
    <row r="166" spans="1:16">
      <c r="A166" s="5">
        <v>1391</v>
      </c>
      <c r="B166" s="5">
        <v>4</v>
      </c>
      <c r="C166" s="5" t="s">
        <v>456</v>
      </c>
      <c r="D166" s="5" t="s">
        <v>457</v>
      </c>
      <c r="E166" s="5">
        <v>64</v>
      </c>
      <c r="F166" s="5">
        <v>0</v>
      </c>
      <c r="G166" s="5">
        <v>0</v>
      </c>
      <c r="H166" s="5">
        <v>0</v>
      </c>
      <c r="I166" s="5">
        <v>0</v>
      </c>
      <c r="J166" s="5">
        <v>0</v>
      </c>
      <c r="K166" s="5">
        <v>0</v>
      </c>
      <c r="L166" s="5">
        <v>0</v>
      </c>
      <c r="M166" s="5">
        <v>0</v>
      </c>
      <c r="N166" s="5">
        <v>0</v>
      </c>
      <c r="O166" s="5">
        <v>0</v>
      </c>
      <c r="P166" s="5">
        <v>64</v>
      </c>
    </row>
    <row r="167" spans="1:16">
      <c r="A167" s="5">
        <v>1391</v>
      </c>
      <c r="B167" s="5">
        <v>9</v>
      </c>
      <c r="C167" s="5" t="s">
        <v>458</v>
      </c>
      <c r="D167" s="5" t="s">
        <v>459</v>
      </c>
      <c r="E167" s="5">
        <v>62202</v>
      </c>
      <c r="F167" s="5">
        <v>5785</v>
      </c>
      <c r="G167" s="5">
        <v>4718</v>
      </c>
      <c r="H167" s="5">
        <v>20</v>
      </c>
      <c r="I167" s="5">
        <v>8</v>
      </c>
      <c r="J167" s="5">
        <v>3547</v>
      </c>
      <c r="K167" s="5">
        <v>377</v>
      </c>
      <c r="L167" s="5">
        <v>0</v>
      </c>
      <c r="M167" s="5">
        <v>288</v>
      </c>
      <c r="N167" s="5">
        <v>298</v>
      </c>
      <c r="O167" s="5">
        <v>16769</v>
      </c>
      <c r="P167" s="5">
        <v>30391</v>
      </c>
    </row>
    <row r="168" spans="1:16">
      <c r="A168" s="5">
        <v>1391</v>
      </c>
      <c r="B168" s="5">
        <v>3</v>
      </c>
      <c r="C168" s="5" t="s">
        <v>460</v>
      </c>
      <c r="D168" s="5" t="s">
        <v>461</v>
      </c>
      <c r="E168" s="5">
        <v>160368</v>
      </c>
      <c r="F168" s="5">
        <v>103032</v>
      </c>
      <c r="G168" s="5">
        <v>665</v>
      </c>
      <c r="H168" s="5">
        <v>0</v>
      </c>
      <c r="I168" s="5">
        <v>0</v>
      </c>
      <c r="J168" s="5">
        <v>26101</v>
      </c>
      <c r="K168" s="5">
        <v>644</v>
      </c>
      <c r="L168" s="5">
        <v>0</v>
      </c>
      <c r="M168" s="5">
        <v>167</v>
      </c>
      <c r="N168" s="5">
        <v>0</v>
      </c>
      <c r="O168" s="5">
        <v>0</v>
      </c>
      <c r="P168" s="5">
        <v>29758</v>
      </c>
    </row>
    <row r="169" spans="1:16">
      <c r="A169" s="5">
        <v>1391</v>
      </c>
      <c r="B169" s="5">
        <v>4</v>
      </c>
      <c r="C169" s="5" t="s">
        <v>462</v>
      </c>
      <c r="D169" s="5" t="s">
        <v>463</v>
      </c>
      <c r="E169" s="5">
        <v>1449</v>
      </c>
      <c r="F169" s="5">
        <v>212</v>
      </c>
      <c r="G169" s="5">
        <v>376</v>
      </c>
      <c r="H169" s="5">
        <v>0</v>
      </c>
      <c r="I169" s="5">
        <v>0</v>
      </c>
      <c r="J169" s="5">
        <v>29</v>
      </c>
      <c r="K169" s="5">
        <v>101</v>
      </c>
      <c r="L169" s="5">
        <v>0</v>
      </c>
      <c r="M169" s="5">
        <v>0</v>
      </c>
      <c r="N169" s="5">
        <v>0</v>
      </c>
      <c r="O169" s="5">
        <v>0</v>
      </c>
      <c r="P169" s="5">
        <v>732</v>
      </c>
    </row>
    <row r="170" spans="1:16">
      <c r="A170" s="5">
        <v>1391</v>
      </c>
      <c r="B170" s="5">
        <v>4</v>
      </c>
      <c r="C170" s="5" t="s">
        <v>464</v>
      </c>
      <c r="D170" s="5" t="s">
        <v>465</v>
      </c>
      <c r="E170" s="5">
        <v>28528</v>
      </c>
      <c r="F170" s="5">
        <v>0</v>
      </c>
      <c r="G170" s="5">
        <v>63</v>
      </c>
      <c r="H170" s="5">
        <v>0</v>
      </c>
      <c r="I170" s="5">
        <v>0</v>
      </c>
      <c r="J170" s="5">
        <v>14723</v>
      </c>
      <c r="K170" s="5">
        <v>44</v>
      </c>
      <c r="L170" s="5">
        <v>0</v>
      </c>
      <c r="M170" s="5">
        <v>0</v>
      </c>
      <c r="N170" s="5">
        <v>0</v>
      </c>
      <c r="O170" s="5">
        <v>0</v>
      </c>
      <c r="P170" s="5">
        <v>13698</v>
      </c>
    </row>
    <row r="171" spans="1:16">
      <c r="A171" s="5">
        <v>1391</v>
      </c>
      <c r="B171" s="5">
        <v>4</v>
      </c>
      <c r="C171" s="5" t="s">
        <v>466</v>
      </c>
      <c r="D171" s="5" t="s">
        <v>467</v>
      </c>
      <c r="E171" s="5">
        <v>31</v>
      </c>
      <c r="F171" s="5">
        <v>0</v>
      </c>
      <c r="G171" s="5">
        <v>31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</row>
    <row r="172" spans="1:16">
      <c r="A172" s="5">
        <v>1391</v>
      </c>
      <c r="B172" s="5">
        <v>4</v>
      </c>
      <c r="C172" s="5" t="s">
        <v>468</v>
      </c>
      <c r="D172" s="5" t="s">
        <v>469</v>
      </c>
      <c r="E172" s="5">
        <v>127251</v>
      </c>
      <c r="F172" s="5">
        <v>102820</v>
      </c>
      <c r="G172" s="5">
        <v>195</v>
      </c>
      <c r="H172" s="5">
        <v>0</v>
      </c>
      <c r="I172" s="5">
        <v>0</v>
      </c>
      <c r="J172" s="5">
        <v>11344</v>
      </c>
      <c r="K172" s="5">
        <v>492</v>
      </c>
      <c r="L172" s="5">
        <v>0</v>
      </c>
      <c r="M172" s="5">
        <v>120</v>
      </c>
      <c r="N172" s="5">
        <v>0</v>
      </c>
      <c r="O172" s="5">
        <v>0</v>
      </c>
      <c r="P172" s="5">
        <v>12280</v>
      </c>
    </row>
    <row r="173" spans="1:16">
      <c r="A173" s="5">
        <v>1391</v>
      </c>
      <c r="B173" s="5">
        <v>4</v>
      </c>
      <c r="C173" s="5" t="s">
        <v>470</v>
      </c>
      <c r="D173" s="5" t="s">
        <v>471</v>
      </c>
      <c r="E173" s="5">
        <v>1461</v>
      </c>
      <c r="F173" s="5">
        <v>0</v>
      </c>
      <c r="G173" s="5">
        <v>0</v>
      </c>
      <c r="H173" s="5">
        <v>0</v>
      </c>
      <c r="I173" s="5">
        <v>0</v>
      </c>
      <c r="J173" s="5">
        <v>5</v>
      </c>
      <c r="K173" s="5">
        <v>2</v>
      </c>
      <c r="L173" s="5">
        <v>0</v>
      </c>
      <c r="M173" s="5">
        <v>47</v>
      </c>
      <c r="N173" s="5">
        <v>0</v>
      </c>
      <c r="O173" s="5">
        <v>0</v>
      </c>
      <c r="P173" s="5">
        <v>1406</v>
      </c>
    </row>
    <row r="174" spans="1:16">
      <c r="A174" s="5">
        <v>1391</v>
      </c>
      <c r="B174" s="5">
        <v>4</v>
      </c>
      <c r="C174" s="5" t="s">
        <v>472</v>
      </c>
      <c r="D174" s="5" t="s">
        <v>473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</row>
    <row r="175" spans="1:16">
      <c r="A175" s="5">
        <v>1391</v>
      </c>
      <c r="B175" s="5">
        <v>4</v>
      </c>
      <c r="C175" s="5" t="s">
        <v>474</v>
      </c>
      <c r="D175" s="5" t="s">
        <v>475</v>
      </c>
      <c r="E175" s="5">
        <v>1648</v>
      </c>
      <c r="F175" s="5">
        <v>0</v>
      </c>
      <c r="G175" s="5">
        <v>0</v>
      </c>
      <c r="H175" s="5">
        <v>0</v>
      </c>
      <c r="I175" s="5">
        <v>0</v>
      </c>
      <c r="J175" s="5">
        <v>0</v>
      </c>
      <c r="K175" s="5">
        <v>5</v>
      </c>
      <c r="L175" s="5">
        <v>0</v>
      </c>
      <c r="M175" s="5">
        <v>0</v>
      </c>
      <c r="N175" s="5">
        <v>0</v>
      </c>
      <c r="O175" s="5">
        <v>0</v>
      </c>
      <c r="P175" s="5">
        <v>1643</v>
      </c>
    </row>
    <row r="176" spans="1:16">
      <c r="A176" s="5">
        <v>1391</v>
      </c>
      <c r="B176" s="5">
        <v>2</v>
      </c>
      <c r="C176" s="5" t="s">
        <v>476</v>
      </c>
      <c r="D176" s="5" t="s">
        <v>477</v>
      </c>
      <c r="E176" s="5">
        <v>2311216</v>
      </c>
      <c r="F176" s="5">
        <v>88680</v>
      </c>
      <c r="G176" s="5">
        <v>104412</v>
      </c>
      <c r="H176" s="5">
        <v>2157</v>
      </c>
      <c r="I176" s="5">
        <v>6</v>
      </c>
      <c r="J176" s="5">
        <v>4054</v>
      </c>
      <c r="K176" s="5">
        <v>2631</v>
      </c>
      <c r="L176" s="5">
        <v>0</v>
      </c>
      <c r="M176" s="5">
        <v>4486</v>
      </c>
      <c r="N176" s="5">
        <v>2722</v>
      </c>
      <c r="O176" s="5">
        <v>11227</v>
      </c>
      <c r="P176" s="5">
        <v>2090842</v>
      </c>
    </row>
    <row r="177" spans="1:16">
      <c r="A177" s="5">
        <v>1391</v>
      </c>
      <c r="B177" s="5">
        <v>3</v>
      </c>
      <c r="C177" s="5" t="s">
        <v>478</v>
      </c>
      <c r="D177" s="5" t="s">
        <v>479</v>
      </c>
      <c r="E177" s="5">
        <v>2180328</v>
      </c>
      <c r="F177" s="5">
        <v>2113</v>
      </c>
      <c r="G177" s="5">
        <v>83017</v>
      </c>
      <c r="H177" s="5">
        <v>1000</v>
      </c>
      <c r="I177" s="5">
        <v>3</v>
      </c>
      <c r="J177" s="5">
        <v>2955</v>
      </c>
      <c r="K177" s="5">
        <v>1857</v>
      </c>
      <c r="L177" s="5">
        <v>0</v>
      </c>
      <c r="M177" s="5">
        <v>0</v>
      </c>
      <c r="N177" s="5">
        <v>0</v>
      </c>
      <c r="O177" s="5">
        <v>6125</v>
      </c>
      <c r="P177" s="5">
        <v>2083257</v>
      </c>
    </row>
    <row r="178" spans="1:16">
      <c r="A178" s="5">
        <v>1391</v>
      </c>
      <c r="B178" s="5">
        <v>4</v>
      </c>
      <c r="C178" s="5" t="s">
        <v>480</v>
      </c>
      <c r="D178" s="5" t="s">
        <v>479</v>
      </c>
      <c r="E178" s="5">
        <v>2180328</v>
      </c>
      <c r="F178" s="5">
        <v>2113</v>
      </c>
      <c r="G178" s="5">
        <v>83017</v>
      </c>
      <c r="H178" s="5">
        <v>1000</v>
      </c>
      <c r="I178" s="5">
        <v>3</v>
      </c>
      <c r="J178" s="5">
        <v>2955</v>
      </c>
      <c r="K178" s="5">
        <v>1857</v>
      </c>
      <c r="L178" s="5">
        <v>0</v>
      </c>
      <c r="M178" s="5">
        <v>0</v>
      </c>
      <c r="N178" s="5">
        <v>0</v>
      </c>
      <c r="O178" s="5">
        <v>6125</v>
      </c>
      <c r="P178" s="5">
        <v>2083257</v>
      </c>
    </row>
    <row r="179" spans="1:16">
      <c r="A179" s="5">
        <v>1391</v>
      </c>
      <c r="B179" s="5">
        <v>3</v>
      </c>
      <c r="C179" s="5" t="s">
        <v>481</v>
      </c>
      <c r="D179" s="5" t="s">
        <v>482</v>
      </c>
      <c r="E179" s="5">
        <v>88439</v>
      </c>
      <c r="F179" s="5">
        <v>84806</v>
      </c>
      <c r="G179" s="5">
        <v>0</v>
      </c>
      <c r="H179" s="5">
        <v>0</v>
      </c>
      <c r="I179" s="5">
        <v>0</v>
      </c>
      <c r="J179" s="5">
        <v>0</v>
      </c>
      <c r="K179" s="5">
        <v>5</v>
      </c>
      <c r="L179" s="5">
        <v>0</v>
      </c>
      <c r="M179" s="5">
        <v>0</v>
      </c>
      <c r="N179" s="5">
        <v>0</v>
      </c>
      <c r="O179" s="5">
        <v>0</v>
      </c>
      <c r="P179" s="5">
        <v>3628</v>
      </c>
    </row>
    <row r="180" spans="1:16">
      <c r="A180" s="5">
        <v>1391</v>
      </c>
      <c r="B180" s="5">
        <v>4</v>
      </c>
      <c r="C180" s="5" t="s">
        <v>483</v>
      </c>
      <c r="D180" s="5" t="s">
        <v>482</v>
      </c>
      <c r="E180" s="5">
        <v>88439</v>
      </c>
      <c r="F180" s="5">
        <v>84806</v>
      </c>
      <c r="G180" s="5">
        <v>0</v>
      </c>
      <c r="H180" s="5">
        <v>0</v>
      </c>
      <c r="I180" s="5">
        <v>0</v>
      </c>
      <c r="J180" s="5">
        <v>0</v>
      </c>
      <c r="K180" s="5">
        <v>5</v>
      </c>
      <c r="L180" s="5">
        <v>0</v>
      </c>
      <c r="M180" s="5">
        <v>0</v>
      </c>
      <c r="N180" s="5">
        <v>0</v>
      </c>
      <c r="O180" s="5">
        <v>0</v>
      </c>
      <c r="P180" s="5">
        <v>3628</v>
      </c>
    </row>
    <row r="181" spans="1:16">
      <c r="A181" s="5">
        <v>1391</v>
      </c>
      <c r="B181" s="5">
        <v>3</v>
      </c>
      <c r="C181" s="5" t="s">
        <v>484</v>
      </c>
      <c r="D181" s="5" t="s">
        <v>485</v>
      </c>
      <c r="E181" s="5">
        <v>42449</v>
      </c>
      <c r="F181" s="5">
        <v>1761</v>
      </c>
      <c r="G181" s="5">
        <v>21395</v>
      </c>
      <c r="H181" s="5">
        <v>1157</v>
      </c>
      <c r="I181" s="5">
        <v>3</v>
      </c>
      <c r="J181" s="5">
        <v>1099</v>
      </c>
      <c r="K181" s="5">
        <v>769</v>
      </c>
      <c r="L181" s="5">
        <v>0</v>
      </c>
      <c r="M181" s="5">
        <v>4486</v>
      </c>
      <c r="N181" s="5">
        <v>2722</v>
      </c>
      <c r="O181" s="5">
        <v>5101</v>
      </c>
      <c r="P181" s="5">
        <v>3957</v>
      </c>
    </row>
    <row r="182" spans="1:16">
      <c r="A182" s="5">
        <v>1391</v>
      </c>
      <c r="B182" s="5">
        <v>4</v>
      </c>
      <c r="C182" s="5" t="s">
        <v>486</v>
      </c>
      <c r="D182" s="5" t="s">
        <v>485</v>
      </c>
      <c r="E182" s="5">
        <v>42449</v>
      </c>
      <c r="F182" s="5">
        <v>1761</v>
      </c>
      <c r="G182" s="5">
        <v>21395</v>
      </c>
      <c r="H182" s="5">
        <v>1157</v>
      </c>
      <c r="I182" s="5">
        <v>3</v>
      </c>
      <c r="J182" s="5">
        <v>1099</v>
      </c>
      <c r="K182" s="5">
        <v>769</v>
      </c>
      <c r="L182" s="5">
        <v>0</v>
      </c>
      <c r="M182" s="5">
        <v>4486</v>
      </c>
      <c r="N182" s="5">
        <v>2722</v>
      </c>
      <c r="O182" s="5">
        <v>5101</v>
      </c>
      <c r="P182" s="5">
        <v>3957</v>
      </c>
    </row>
    <row r="183" spans="1:16">
      <c r="A183" s="5">
        <v>1391</v>
      </c>
      <c r="B183" s="5">
        <v>2</v>
      </c>
      <c r="C183" s="5" t="s">
        <v>487</v>
      </c>
      <c r="D183" s="5" t="s">
        <v>488</v>
      </c>
      <c r="E183" s="5">
        <v>54617</v>
      </c>
      <c r="F183" s="5">
        <v>0</v>
      </c>
      <c r="G183" s="5">
        <v>4719</v>
      </c>
      <c r="H183" s="5">
        <v>0</v>
      </c>
      <c r="I183" s="5">
        <v>0</v>
      </c>
      <c r="J183" s="5">
        <v>598</v>
      </c>
      <c r="K183" s="5">
        <v>205</v>
      </c>
      <c r="L183" s="5">
        <v>0</v>
      </c>
      <c r="M183" s="5">
        <v>0</v>
      </c>
      <c r="N183" s="5">
        <v>352</v>
      </c>
      <c r="O183" s="5">
        <v>0</v>
      </c>
      <c r="P183" s="5">
        <v>48744</v>
      </c>
    </row>
    <row r="184" spans="1:16">
      <c r="A184" s="5">
        <v>1391</v>
      </c>
      <c r="B184" s="5">
        <v>3</v>
      </c>
      <c r="C184" s="5" t="s">
        <v>489</v>
      </c>
      <c r="D184" s="5" t="s">
        <v>490</v>
      </c>
      <c r="E184" s="5">
        <v>0</v>
      </c>
      <c r="F184" s="5">
        <v>0</v>
      </c>
      <c r="G184" s="5">
        <v>0</v>
      </c>
      <c r="H184" s="5">
        <v>0</v>
      </c>
      <c r="I184" s="5">
        <v>0</v>
      </c>
      <c r="J184" s="5">
        <v>0</v>
      </c>
      <c r="K184" s="5">
        <v>0</v>
      </c>
      <c r="L184" s="5">
        <v>0</v>
      </c>
      <c r="M184" s="5">
        <v>0</v>
      </c>
      <c r="N184" s="5">
        <v>0</v>
      </c>
      <c r="O184" s="5">
        <v>0</v>
      </c>
      <c r="P184" s="5">
        <v>0</v>
      </c>
    </row>
    <row r="185" spans="1:16">
      <c r="A185" s="5">
        <v>1391</v>
      </c>
      <c r="B185" s="5">
        <v>4</v>
      </c>
      <c r="C185" s="5" t="s">
        <v>491</v>
      </c>
      <c r="D185" s="5" t="s">
        <v>492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  <c r="J185" s="5">
        <v>0</v>
      </c>
      <c r="K185" s="5">
        <v>0</v>
      </c>
      <c r="L185" s="5">
        <v>0</v>
      </c>
      <c r="M185" s="5">
        <v>0</v>
      </c>
      <c r="N185" s="5">
        <v>0</v>
      </c>
      <c r="O185" s="5">
        <v>0</v>
      </c>
      <c r="P185" s="5">
        <v>0</v>
      </c>
    </row>
    <row r="186" spans="1:16">
      <c r="A186" s="5">
        <v>1391</v>
      </c>
      <c r="B186" s="5">
        <v>4</v>
      </c>
      <c r="C186" s="5" t="s">
        <v>493</v>
      </c>
      <c r="D186" s="5" t="s">
        <v>494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  <c r="O186" s="5">
        <v>0</v>
      </c>
      <c r="P186" s="5">
        <v>0</v>
      </c>
    </row>
    <row r="187" spans="1:16">
      <c r="A187" s="5">
        <v>1391</v>
      </c>
      <c r="B187" s="5">
        <v>3</v>
      </c>
      <c r="C187" s="5" t="s">
        <v>495</v>
      </c>
      <c r="D187" s="5" t="s">
        <v>496</v>
      </c>
      <c r="E187" s="5">
        <v>4688</v>
      </c>
      <c r="F187" s="5">
        <v>0</v>
      </c>
      <c r="G187" s="5">
        <v>4688</v>
      </c>
      <c r="H187" s="5">
        <v>0</v>
      </c>
      <c r="I187" s="5">
        <v>0</v>
      </c>
      <c r="J187" s="5">
        <v>0</v>
      </c>
      <c r="K187" s="5">
        <v>0</v>
      </c>
      <c r="L187" s="5">
        <v>0</v>
      </c>
      <c r="M187" s="5">
        <v>0</v>
      </c>
      <c r="N187" s="5">
        <v>0</v>
      </c>
      <c r="O187" s="5">
        <v>0</v>
      </c>
      <c r="P187" s="5">
        <v>0</v>
      </c>
    </row>
    <row r="188" spans="1:16">
      <c r="A188" s="5">
        <v>1391</v>
      </c>
      <c r="B188" s="5">
        <v>4</v>
      </c>
      <c r="C188" s="5" t="s">
        <v>497</v>
      </c>
      <c r="D188" s="5" t="s">
        <v>496</v>
      </c>
      <c r="E188" s="5">
        <v>4688</v>
      </c>
      <c r="F188" s="5">
        <v>0</v>
      </c>
      <c r="G188" s="5">
        <v>4688</v>
      </c>
      <c r="H188" s="5">
        <v>0</v>
      </c>
      <c r="I188" s="5">
        <v>0</v>
      </c>
      <c r="J188" s="5">
        <v>0</v>
      </c>
      <c r="K188" s="5">
        <v>0</v>
      </c>
      <c r="L188" s="5">
        <v>0</v>
      </c>
      <c r="M188" s="5">
        <v>0</v>
      </c>
      <c r="N188" s="5">
        <v>0</v>
      </c>
      <c r="O188" s="5">
        <v>0</v>
      </c>
      <c r="P188" s="5">
        <v>0</v>
      </c>
    </row>
    <row r="189" spans="1:16">
      <c r="A189" s="5">
        <v>1391</v>
      </c>
      <c r="B189" s="5">
        <v>3</v>
      </c>
      <c r="C189" s="5" t="s">
        <v>498</v>
      </c>
      <c r="D189" s="5" t="s">
        <v>499</v>
      </c>
      <c r="E189" s="5">
        <v>49930</v>
      </c>
      <c r="F189" s="5">
        <v>0</v>
      </c>
      <c r="G189" s="5">
        <v>31</v>
      </c>
      <c r="H189" s="5">
        <v>0</v>
      </c>
      <c r="I189" s="5">
        <v>0</v>
      </c>
      <c r="J189" s="5">
        <v>598</v>
      </c>
      <c r="K189" s="5">
        <v>205</v>
      </c>
      <c r="L189" s="5">
        <v>0</v>
      </c>
      <c r="M189" s="5">
        <v>0</v>
      </c>
      <c r="N189" s="5">
        <v>352</v>
      </c>
      <c r="O189" s="5">
        <v>0</v>
      </c>
      <c r="P189" s="5">
        <v>48744</v>
      </c>
    </row>
    <row r="190" spans="1:16">
      <c r="A190" s="5">
        <v>1391</v>
      </c>
      <c r="B190" s="5">
        <v>4</v>
      </c>
      <c r="C190" s="5" t="s">
        <v>500</v>
      </c>
      <c r="D190" s="5" t="s">
        <v>501</v>
      </c>
      <c r="E190" s="5">
        <v>1108</v>
      </c>
      <c r="F190" s="5">
        <v>0</v>
      </c>
      <c r="G190" s="5">
        <v>31</v>
      </c>
      <c r="H190" s="5">
        <v>0</v>
      </c>
      <c r="I190" s="5">
        <v>0</v>
      </c>
      <c r="J190" s="5">
        <v>598</v>
      </c>
      <c r="K190" s="5">
        <v>127</v>
      </c>
      <c r="L190" s="5">
        <v>0</v>
      </c>
      <c r="M190" s="5">
        <v>0</v>
      </c>
      <c r="N190" s="5">
        <v>352</v>
      </c>
      <c r="O190" s="5">
        <v>0</v>
      </c>
      <c r="P190" s="5">
        <v>0</v>
      </c>
    </row>
    <row r="191" spans="1:16">
      <c r="A191" s="5">
        <v>1391</v>
      </c>
      <c r="B191" s="5">
        <v>4</v>
      </c>
      <c r="C191" s="5" t="s">
        <v>502</v>
      </c>
      <c r="D191" s="5" t="s">
        <v>503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  <c r="J191" s="5">
        <v>0</v>
      </c>
      <c r="K191" s="5">
        <v>0</v>
      </c>
      <c r="L191" s="5">
        <v>0</v>
      </c>
      <c r="M191" s="5">
        <v>0</v>
      </c>
      <c r="N191" s="5">
        <v>0</v>
      </c>
      <c r="O191" s="5">
        <v>0</v>
      </c>
      <c r="P191" s="5">
        <v>0</v>
      </c>
    </row>
    <row r="192" spans="1:16">
      <c r="A192" s="5">
        <v>1391</v>
      </c>
      <c r="B192" s="5">
        <v>4</v>
      </c>
      <c r="C192" s="5" t="s">
        <v>504</v>
      </c>
      <c r="D192" s="5" t="s">
        <v>499</v>
      </c>
      <c r="E192" s="5">
        <v>48822</v>
      </c>
      <c r="F192" s="5">
        <v>0</v>
      </c>
      <c r="G192" s="5">
        <v>0</v>
      </c>
      <c r="H192" s="5">
        <v>0</v>
      </c>
      <c r="I192" s="5">
        <v>0</v>
      </c>
      <c r="J192" s="5">
        <v>0</v>
      </c>
      <c r="K192" s="5">
        <v>78</v>
      </c>
      <c r="L192" s="5">
        <v>0</v>
      </c>
      <c r="M192" s="5">
        <v>0</v>
      </c>
      <c r="N192" s="5">
        <v>0</v>
      </c>
      <c r="O192" s="5">
        <v>0</v>
      </c>
      <c r="P192" s="5">
        <v>48744</v>
      </c>
    </row>
    <row r="193" spans="1:16">
      <c r="A193" s="5">
        <v>1391</v>
      </c>
      <c r="B193" s="5">
        <v>2</v>
      </c>
      <c r="C193" s="5" t="s">
        <v>505</v>
      </c>
      <c r="D193" s="5" t="s">
        <v>506</v>
      </c>
      <c r="E193" s="5">
        <v>15977</v>
      </c>
      <c r="F193" s="5">
        <v>5985</v>
      </c>
      <c r="G193" s="5">
        <v>1034</v>
      </c>
      <c r="H193" s="5">
        <v>0</v>
      </c>
      <c r="I193" s="5">
        <v>0</v>
      </c>
      <c r="J193" s="5">
        <v>1141</v>
      </c>
      <c r="K193" s="5">
        <v>430</v>
      </c>
      <c r="L193" s="5">
        <v>0</v>
      </c>
      <c r="M193" s="5">
        <v>0</v>
      </c>
      <c r="N193" s="5">
        <v>0</v>
      </c>
      <c r="O193" s="5">
        <v>19</v>
      </c>
      <c r="P193" s="5">
        <v>7368</v>
      </c>
    </row>
    <row r="194" spans="1:16">
      <c r="A194" s="5">
        <v>1391</v>
      </c>
      <c r="B194" s="5">
        <v>3</v>
      </c>
      <c r="C194" s="5" t="s">
        <v>507</v>
      </c>
      <c r="D194" s="5" t="s">
        <v>506</v>
      </c>
      <c r="E194" s="5">
        <v>15977</v>
      </c>
      <c r="F194" s="5">
        <v>5985</v>
      </c>
      <c r="G194" s="5">
        <v>1034</v>
      </c>
      <c r="H194" s="5">
        <v>0</v>
      </c>
      <c r="I194" s="5">
        <v>0</v>
      </c>
      <c r="J194" s="5">
        <v>1141</v>
      </c>
      <c r="K194" s="5">
        <v>430</v>
      </c>
      <c r="L194" s="5">
        <v>0</v>
      </c>
      <c r="M194" s="5">
        <v>0</v>
      </c>
      <c r="N194" s="5">
        <v>0</v>
      </c>
      <c r="O194" s="5">
        <v>19</v>
      </c>
      <c r="P194" s="5">
        <v>7368</v>
      </c>
    </row>
    <row r="195" spans="1:16">
      <c r="A195" s="5">
        <v>1391</v>
      </c>
      <c r="B195" s="5">
        <v>4</v>
      </c>
      <c r="C195" s="5" t="s">
        <v>508</v>
      </c>
      <c r="D195" s="5" t="s">
        <v>506</v>
      </c>
      <c r="E195" s="5">
        <v>15977</v>
      </c>
      <c r="F195" s="5">
        <v>5985</v>
      </c>
      <c r="G195" s="5">
        <v>1034</v>
      </c>
      <c r="H195" s="5">
        <v>0</v>
      </c>
      <c r="I195" s="5">
        <v>0</v>
      </c>
      <c r="J195" s="5">
        <v>1141</v>
      </c>
      <c r="K195" s="5">
        <v>430</v>
      </c>
      <c r="L195" s="5">
        <v>0</v>
      </c>
      <c r="M195" s="5">
        <v>0</v>
      </c>
      <c r="N195" s="5">
        <v>0</v>
      </c>
      <c r="O195" s="5">
        <v>19</v>
      </c>
      <c r="P195" s="5">
        <v>7368</v>
      </c>
    </row>
    <row r="196" spans="1:16">
      <c r="A196" s="5">
        <v>1391</v>
      </c>
      <c r="B196" s="5">
        <v>2</v>
      </c>
      <c r="C196" s="5" t="s">
        <v>509</v>
      </c>
      <c r="D196" s="5" t="s">
        <v>510</v>
      </c>
      <c r="E196" s="5">
        <v>8821</v>
      </c>
      <c r="F196" s="5">
        <v>0</v>
      </c>
      <c r="G196" s="5">
        <v>6</v>
      </c>
      <c r="H196" s="5">
        <v>0</v>
      </c>
      <c r="I196" s="5">
        <v>0</v>
      </c>
      <c r="J196" s="5">
        <v>7178</v>
      </c>
      <c r="K196" s="5">
        <v>175</v>
      </c>
      <c r="L196" s="5">
        <v>0</v>
      </c>
      <c r="M196" s="5">
        <v>0</v>
      </c>
      <c r="N196" s="5">
        <v>11</v>
      </c>
      <c r="O196" s="5">
        <v>0</v>
      </c>
      <c r="P196" s="5">
        <v>1451</v>
      </c>
    </row>
    <row r="197" spans="1:16">
      <c r="A197" s="5">
        <v>1391</v>
      </c>
      <c r="B197" s="5">
        <v>3</v>
      </c>
      <c r="C197" s="5" t="s">
        <v>511</v>
      </c>
      <c r="D197" s="5" t="s">
        <v>512</v>
      </c>
      <c r="E197" s="5">
        <v>0</v>
      </c>
      <c r="F197" s="5">
        <v>0</v>
      </c>
      <c r="G197" s="5">
        <v>0</v>
      </c>
      <c r="H197" s="5">
        <v>0</v>
      </c>
      <c r="I197" s="5">
        <v>0</v>
      </c>
      <c r="J197" s="5">
        <v>0</v>
      </c>
      <c r="K197" s="5">
        <v>0</v>
      </c>
      <c r="L197" s="5">
        <v>0</v>
      </c>
      <c r="M197" s="5">
        <v>0</v>
      </c>
      <c r="N197" s="5">
        <v>0</v>
      </c>
      <c r="O197" s="5">
        <v>0</v>
      </c>
      <c r="P197" s="5">
        <v>0</v>
      </c>
    </row>
    <row r="198" spans="1:16">
      <c r="A198" s="5">
        <v>1391</v>
      </c>
      <c r="B198" s="5">
        <v>9</v>
      </c>
      <c r="C198" s="5" t="s">
        <v>513</v>
      </c>
      <c r="D198" s="5" t="s">
        <v>514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</row>
    <row r="199" spans="1:16">
      <c r="A199" s="5">
        <v>1391</v>
      </c>
      <c r="B199" s="5">
        <v>3</v>
      </c>
      <c r="C199" s="5" t="s">
        <v>515</v>
      </c>
      <c r="D199" s="5" t="s">
        <v>516</v>
      </c>
      <c r="E199" s="5">
        <v>0</v>
      </c>
      <c r="F199" s="5">
        <v>0</v>
      </c>
      <c r="G199" s="5">
        <v>0</v>
      </c>
      <c r="H199" s="5">
        <v>0</v>
      </c>
      <c r="I199" s="5">
        <v>0</v>
      </c>
      <c r="J199" s="5">
        <v>0</v>
      </c>
      <c r="K199" s="5">
        <v>0</v>
      </c>
      <c r="L199" s="5">
        <v>0</v>
      </c>
      <c r="M199" s="5">
        <v>0</v>
      </c>
      <c r="N199" s="5">
        <v>0</v>
      </c>
      <c r="O199" s="5">
        <v>0</v>
      </c>
      <c r="P199" s="5">
        <v>0</v>
      </c>
    </row>
    <row r="200" spans="1:16">
      <c r="A200" s="5">
        <v>1391</v>
      </c>
      <c r="B200" s="5">
        <v>4</v>
      </c>
      <c r="C200" s="5" t="s">
        <v>517</v>
      </c>
      <c r="D200" s="5" t="s">
        <v>516</v>
      </c>
      <c r="E200" s="5">
        <v>0</v>
      </c>
      <c r="F200" s="5">
        <v>0</v>
      </c>
      <c r="G200" s="5">
        <v>0</v>
      </c>
      <c r="H200" s="5">
        <v>0</v>
      </c>
      <c r="I200" s="5">
        <v>0</v>
      </c>
      <c r="J200" s="5">
        <v>0</v>
      </c>
      <c r="K200" s="5">
        <v>0</v>
      </c>
      <c r="L200" s="5">
        <v>0</v>
      </c>
      <c r="M200" s="5">
        <v>0</v>
      </c>
      <c r="N200" s="5">
        <v>0</v>
      </c>
      <c r="O200" s="5">
        <v>0</v>
      </c>
      <c r="P200" s="5">
        <v>0</v>
      </c>
    </row>
    <row r="201" spans="1:16">
      <c r="A201" s="5">
        <v>1391</v>
      </c>
      <c r="B201" s="5">
        <v>3</v>
      </c>
      <c r="C201" s="5" t="s">
        <v>518</v>
      </c>
      <c r="D201" s="5" t="s">
        <v>519</v>
      </c>
      <c r="E201" s="5">
        <v>0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  <c r="O201" s="5">
        <v>0</v>
      </c>
      <c r="P201" s="5">
        <v>0</v>
      </c>
    </row>
    <row r="202" spans="1:16">
      <c r="A202" s="5">
        <v>1391</v>
      </c>
      <c r="B202" s="5">
        <v>4</v>
      </c>
      <c r="C202" s="5" t="s">
        <v>520</v>
      </c>
      <c r="D202" s="5" t="s">
        <v>519</v>
      </c>
      <c r="E202" s="5">
        <v>0</v>
      </c>
      <c r="F202" s="5">
        <v>0</v>
      </c>
      <c r="G202" s="5">
        <v>0</v>
      </c>
      <c r="H202" s="5">
        <v>0</v>
      </c>
      <c r="I202" s="5">
        <v>0</v>
      </c>
      <c r="J202" s="5">
        <v>0</v>
      </c>
      <c r="K202" s="5">
        <v>0</v>
      </c>
      <c r="L202" s="5">
        <v>0</v>
      </c>
      <c r="M202" s="5">
        <v>0</v>
      </c>
      <c r="N202" s="5">
        <v>0</v>
      </c>
      <c r="O202" s="5">
        <v>0</v>
      </c>
      <c r="P202" s="5">
        <v>0</v>
      </c>
    </row>
    <row r="203" spans="1:16">
      <c r="A203" s="5">
        <v>1391</v>
      </c>
      <c r="B203" s="5">
        <v>3</v>
      </c>
      <c r="C203" s="5" t="s">
        <v>521</v>
      </c>
      <c r="D203" s="5" t="s">
        <v>522</v>
      </c>
      <c r="E203" s="5">
        <v>383</v>
      </c>
      <c r="F203" s="5">
        <v>0</v>
      </c>
      <c r="G203" s="5">
        <v>6</v>
      </c>
      <c r="H203" s="5">
        <v>0</v>
      </c>
      <c r="I203" s="5">
        <v>0</v>
      </c>
      <c r="J203" s="5">
        <v>0</v>
      </c>
      <c r="K203" s="5">
        <v>69</v>
      </c>
      <c r="L203" s="5">
        <v>0</v>
      </c>
      <c r="M203" s="5">
        <v>0</v>
      </c>
      <c r="N203" s="5">
        <v>0</v>
      </c>
      <c r="O203" s="5">
        <v>0</v>
      </c>
      <c r="P203" s="5">
        <v>308</v>
      </c>
    </row>
    <row r="204" spans="1:16">
      <c r="A204" s="5">
        <v>1391</v>
      </c>
      <c r="B204" s="5">
        <v>4</v>
      </c>
      <c r="C204" s="5" t="s">
        <v>523</v>
      </c>
      <c r="D204" s="5" t="s">
        <v>522</v>
      </c>
      <c r="E204" s="5">
        <v>383</v>
      </c>
      <c r="F204" s="5">
        <v>0</v>
      </c>
      <c r="G204" s="5">
        <v>6</v>
      </c>
      <c r="H204" s="5">
        <v>0</v>
      </c>
      <c r="I204" s="5">
        <v>0</v>
      </c>
      <c r="J204" s="5">
        <v>0</v>
      </c>
      <c r="K204" s="5">
        <v>69</v>
      </c>
      <c r="L204" s="5">
        <v>0</v>
      </c>
      <c r="M204" s="5">
        <v>0</v>
      </c>
      <c r="N204" s="5">
        <v>0</v>
      </c>
      <c r="O204" s="5">
        <v>0</v>
      </c>
      <c r="P204" s="5">
        <v>308</v>
      </c>
    </row>
    <row r="205" spans="1:16">
      <c r="A205" s="5">
        <v>1391</v>
      </c>
      <c r="B205" s="5">
        <v>7</v>
      </c>
      <c r="C205" s="5" t="s">
        <v>524</v>
      </c>
      <c r="D205" s="5" t="s">
        <v>525</v>
      </c>
      <c r="E205" s="5">
        <v>8438</v>
      </c>
      <c r="F205" s="5">
        <v>0</v>
      </c>
      <c r="G205" s="5">
        <v>0</v>
      </c>
      <c r="H205" s="5">
        <v>0</v>
      </c>
      <c r="I205" s="5">
        <v>0</v>
      </c>
      <c r="J205" s="5">
        <v>7178</v>
      </c>
      <c r="K205" s="5">
        <v>106</v>
      </c>
      <c r="L205" s="5">
        <v>0</v>
      </c>
      <c r="M205" s="5">
        <v>0</v>
      </c>
      <c r="N205" s="5">
        <v>11</v>
      </c>
      <c r="O205" s="5">
        <v>0</v>
      </c>
      <c r="P205" s="5">
        <v>1143</v>
      </c>
    </row>
    <row r="206" spans="1:16">
      <c r="A206" s="5">
        <v>1391</v>
      </c>
      <c r="B206" s="5">
        <v>9</v>
      </c>
      <c r="C206" s="5" t="s">
        <v>526</v>
      </c>
      <c r="D206" s="5" t="s">
        <v>525</v>
      </c>
      <c r="E206" s="5">
        <v>8438</v>
      </c>
      <c r="F206" s="5">
        <v>0</v>
      </c>
      <c r="G206" s="5">
        <v>0</v>
      </c>
      <c r="H206" s="5">
        <v>0</v>
      </c>
      <c r="I206" s="5">
        <v>0</v>
      </c>
      <c r="J206" s="5">
        <v>7178</v>
      </c>
      <c r="K206" s="5">
        <v>106</v>
      </c>
      <c r="L206" s="5">
        <v>0</v>
      </c>
      <c r="M206" s="5">
        <v>0</v>
      </c>
      <c r="N206" s="5">
        <v>11</v>
      </c>
      <c r="O206" s="5">
        <v>0</v>
      </c>
      <c r="P206" s="5">
        <v>1143</v>
      </c>
    </row>
    <row r="207" spans="1:16">
      <c r="A207" s="5">
        <v>1391</v>
      </c>
      <c r="B207" s="5">
        <v>2</v>
      </c>
      <c r="C207" s="5" t="s">
        <v>527</v>
      </c>
      <c r="D207" s="5" t="s">
        <v>528</v>
      </c>
      <c r="E207" s="5">
        <v>3313</v>
      </c>
      <c r="F207" s="5">
        <v>0</v>
      </c>
      <c r="G207" s="5">
        <v>0</v>
      </c>
      <c r="H207" s="5">
        <v>250</v>
      </c>
      <c r="I207" s="5">
        <v>0</v>
      </c>
      <c r="J207" s="5">
        <v>0</v>
      </c>
      <c r="K207" s="5">
        <v>0</v>
      </c>
      <c r="L207" s="5">
        <v>0</v>
      </c>
      <c r="M207" s="5">
        <v>0</v>
      </c>
      <c r="N207" s="5">
        <v>0</v>
      </c>
      <c r="O207" s="5">
        <v>0</v>
      </c>
      <c r="P207" s="5">
        <v>3063</v>
      </c>
    </row>
    <row r="208" spans="1:16">
      <c r="A208" s="5">
        <v>1391</v>
      </c>
      <c r="B208" s="5">
        <v>7</v>
      </c>
      <c r="C208" s="5" t="s">
        <v>529</v>
      </c>
      <c r="D208" s="5" t="s">
        <v>530</v>
      </c>
      <c r="E208" s="5">
        <v>3313</v>
      </c>
      <c r="F208" s="5">
        <v>0</v>
      </c>
      <c r="G208" s="5">
        <v>0</v>
      </c>
      <c r="H208" s="5">
        <v>250</v>
      </c>
      <c r="I208" s="5">
        <v>0</v>
      </c>
      <c r="J208" s="5">
        <v>0</v>
      </c>
      <c r="K208" s="5">
        <v>0</v>
      </c>
      <c r="L208" s="5">
        <v>0</v>
      </c>
      <c r="M208" s="5">
        <v>0</v>
      </c>
      <c r="N208" s="5">
        <v>0</v>
      </c>
      <c r="O208" s="5">
        <v>0</v>
      </c>
      <c r="P208" s="5">
        <v>3063</v>
      </c>
    </row>
    <row r="209" spans="1:16">
      <c r="A209" s="5">
        <v>1391</v>
      </c>
      <c r="B209" s="5">
        <v>4</v>
      </c>
      <c r="C209" s="5" t="s">
        <v>531</v>
      </c>
      <c r="D209" s="5" t="s">
        <v>532</v>
      </c>
      <c r="E209" s="5">
        <v>250</v>
      </c>
      <c r="F209" s="5">
        <v>0</v>
      </c>
      <c r="G209" s="5">
        <v>0</v>
      </c>
      <c r="H209" s="5">
        <v>250</v>
      </c>
      <c r="I209" s="5">
        <v>0</v>
      </c>
      <c r="J209" s="5">
        <v>0</v>
      </c>
      <c r="K209" s="5">
        <v>0</v>
      </c>
      <c r="L209" s="5">
        <v>0</v>
      </c>
      <c r="M209" s="5">
        <v>0</v>
      </c>
      <c r="N209" s="5">
        <v>0</v>
      </c>
      <c r="O209" s="5">
        <v>0</v>
      </c>
      <c r="P209" s="5">
        <v>0</v>
      </c>
    </row>
    <row r="210" spans="1:16">
      <c r="A210" s="5">
        <v>1391</v>
      </c>
      <c r="B210" s="5">
        <v>4</v>
      </c>
      <c r="C210" s="5" t="s">
        <v>533</v>
      </c>
      <c r="D210" s="5" t="s">
        <v>534</v>
      </c>
      <c r="E210" s="5">
        <v>3063</v>
      </c>
      <c r="F210" s="5">
        <v>0</v>
      </c>
      <c r="G210" s="5">
        <v>0</v>
      </c>
      <c r="H210" s="5">
        <v>0</v>
      </c>
      <c r="I210" s="5">
        <v>0</v>
      </c>
      <c r="J210" s="5">
        <v>0</v>
      </c>
      <c r="K210" s="5">
        <v>0</v>
      </c>
      <c r="L210" s="5">
        <v>0</v>
      </c>
      <c r="M210" s="5">
        <v>0</v>
      </c>
      <c r="N210" s="5">
        <v>0</v>
      </c>
      <c r="O210" s="5">
        <v>0</v>
      </c>
      <c r="P210" s="5">
        <v>3063</v>
      </c>
    </row>
    <row r="211" spans="1:16">
      <c r="A211" s="5">
        <v>1391</v>
      </c>
      <c r="B211" s="5">
        <v>4</v>
      </c>
      <c r="C211" s="5" t="s">
        <v>535</v>
      </c>
      <c r="D211" s="5" t="s">
        <v>536</v>
      </c>
      <c r="E211" s="5">
        <v>0</v>
      </c>
      <c r="F211" s="5">
        <v>0</v>
      </c>
      <c r="G211" s="5">
        <v>0</v>
      </c>
      <c r="H211" s="5">
        <v>0</v>
      </c>
      <c r="I211" s="5">
        <v>0</v>
      </c>
      <c r="J211" s="5">
        <v>0</v>
      </c>
      <c r="K211" s="5">
        <v>0</v>
      </c>
      <c r="L211" s="5">
        <v>0</v>
      </c>
      <c r="M211" s="5">
        <v>0</v>
      </c>
      <c r="N211" s="5">
        <v>0</v>
      </c>
      <c r="O211" s="5">
        <v>0</v>
      </c>
      <c r="P211" s="5">
        <v>0</v>
      </c>
    </row>
    <row r="212" spans="1:16">
      <c r="A212" s="5">
        <v>0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  <c r="L212" s="5">
        <v>0</v>
      </c>
      <c r="M212" s="5">
        <v>0</v>
      </c>
      <c r="N212" s="5">
        <v>0</v>
      </c>
      <c r="O212" s="5">
        <v>0</v>
      </c>
      <c r="P212" s="5">
        <v>0</v>
      </c>
    </row>
    <row r="213" spans="1:16">
      <c r="A213" s="5">
        <v>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</row>
    <row r="214" spans="1:16">
      <c r="A214" s="5">
        <v>0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</row>
    <row r="215" spans="1:16">
      <c r="A215" s="5">
        <v>0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</row>
    <row r="216" spans="1:16">
      <c r="A216" s="5">
        <v>0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</row>
    <row r="217" spans="1:16">
      <c r="A217" s="5">
        <v>0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</row>
    <row r="218" spans="1:16">
      <c r="A218" s="5">
        <v>0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</row>
    <row r="219" spans="1:16">
      <c r="A219" s="5">
        <v>0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</row>
    <row r="220" spans="1:16">
      <c r="A220" s="5">
        <v>0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</row>
    <row r="221" spans="1:16">
      <c r="A221" s="5">
        <v>0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</row>
    <row r="222" spans="1:16">
      <c r="A222" s="5">
        <v>0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</row>
    <row r="223" spans="1:16">
      <c r="A223" s="5">
        <v>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</row>
    <row r="224" spans="1:16">
      <c r="A224" s="5">
        <v>0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</row>
    <row r="225" spans="1:16">
      <c r="A225" s="5">
        <v>0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</row>
    <row r="226" spans="1:16">
      <c r="A226" s="5">
        <v>0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</row>
    <row r="227" spans="1:16">
      <c r="A227" s="5">
        <v>0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</row>
    <row r="228" spans="1:16">
      <c r="A228" s="5">
        <v>0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</row>
    <row r="229" spans="1:16">
      <c r="A229" s="5">
        <v>0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0</v>
      </c>
      <c r="P229" s="5">
        <v>0</v>
      </c>
    </row>
    <row r="230" spans="1:16">
      <c r="A230" s="5">
        <v>0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  <c r="P230" s="5">
        <v>0</v>
      </c>
    </row>
  </sheetData>
  <mergeCells count="2">
    <mergeCell ref="C1:P1"/>
    <mergeCell ref="A1:B1"/>
  </mergeCells>
  <hyperlinks>
    <hyperlink ref="A1" location="'فهرست جداول'!A1" display="'فهرست جداول'!A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فهرست جداول</vt:lpstr>
      <vt:lpstr>T01</vt:lpstr>
      <vt:lpstr>T02</vt:lpstr>
      <vt:lpstr>T03</vt:lpstr>
      <vt:lpstr>T04</vt:lpstr>
      <vt:lpstr>T05</vt:lpstr>
      <vt:lpstr>T06</vt:lpstr>
      <vt:lpstr>T07</vt:lpstr>
      <vt:lpstr>T08</vt:lpstr>
      <vt:lpstr>T09</vt:lpstr>
      <vt:lpstr>T10</vt:lpstr>
      <vt:lpstr>T11</vt:lpstr>
      <vt:lpstr>T12</vt:lpstr>
      <vt:lpstr>T13</vt:lpstr>
      <vt:lpstr>T14</vt:lpstr>
      <vt:lpstr>T15</vt:lpstr>
      <vt:lpstr>T16</vt:lpstr>
      <vt:lpstr>T17</vt:lpstr>
      <vt:lpstr>T18</vt:lpstr>
      <vt:lpstr>T19</vt:lpstr>
      <vt:lpstr>T20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Rezaee, Alireza</dc:creator>
  <cp:lastModifiedBy>هاله اسکندری</cp:lastModifiedBy>
  <dcterms:created xsi:type="dcterms:W3CDTF">2020-06-15T05:57:32Z</dcterms:created>
  <dcterms:modified xsi:type="dcterms:W3CDTF">2021-03-08T11:16:19Z</dcterms:modified>
</cp:coreProperties>
</file>